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65371" windowWidth="12120" windowHeight="7935" tabRatio="944" activeTab="12"/>
  </bookViews>
  <sheets>
    <sheet name="CDKT" sheetId="1" r:id="rId1"/>
    <sheet name="Thuyet minh_Trang 1" sheetId="2" r:id="rId2"/>
    <sheet name="Tminh_Trang 2" sheetId="3" r:id="rId3"/>
    <sheet name="TSCD_1" sheetId="4" r:id="rId4"/>
    <sheet name="TSCD_2" sheetId="5" r:id="rId5"/>
    <sheet name="TSCD_3" sheetId="6" r:id="rId6"/>
    <sheet name="XDCB DD" sheetId="7" r:id="rId7"/>
    <sheet name="BDS DT" sheetId="8" r:id="rId8"/>
    <sheet name="Muc 13 den 18" sheetId="9" r:id="rId9"/>
    <sheet name="Noi bo" sheetId="10" r:id="rId10"/>
    <sheet name="Thue TC" sheetId="11" r:id="rId11"/>
    <sheet name="Muc 21" sheetId="12" r:id="rId12"/>
    <sheet name="Von CSH" sheetId="13" r:id="rId13"/>
    <sheet name="Von khac" sheetId="14" r:id="rId14"/>
    <sheet name="Doanh thu_Chi phi" sheetId="15" r:id="rId15"/>
  </sheets>
  <definedNames>
    <definedName name="_xlnm.Print_Area" localSheetId="0">'CDKT'!$A$1:$E$132</definedName>
    <definedName name="_xlnm.Print_Area" localSheetId="8">'Muc 13 den 18'!$A$1:$C$46</definedName>
    <definedName name="_xlnm.Print_Area" localSheetId="2">'Tminh_Trang 2'!$A$1:$C$64</definedName>
    <definedName name="_xlnm.Print_Area" localSheetId="3">'TSCD_1'!$A$1:$G$28</definedName>
    <definedName name="_xlnm.Print_Area" localSheetId="5">'TSCD_3'!$A$1:$G$23</definedName>
    <definedName name="VNS003E" localSheetId="1">'Thuyet minh_Trang 1'!$A$45</definedName>
    <definedName name="VNS003F" localSheetId="1">'Thuyet minh_Trang 1'!$A$46</definedName>
    <definedName name="VNS0041" localSheetId="1">'Thuyet minh_Trang 1'!$A$47</definedName>
    <definedName name="VNS0042" localSheetId="1">'Thuyet minh_Trang 1'!$A$48</definedName>
    <definedName name="VNS0043" localSheetId="1">'Thuyet minh_Trang 1'!$A$62</definedName>
    <definedName name="VNS0044" localSheetId="1">'Thuyet minh_Trang 1'!$A$69</definedName>
    <definedName name="VNS0045" localSheetId="1">'Thuyet minh_Trang 1'!#REF!</definedName>
    <definedName name="VNS0046" localSheetId="1">'Thuyet minh_Trang 1'!#REF!</definedName>
    <definedName name="VNS0047" localSheetId="1">'Thuyet minh_Trang 1'!#REF!</definedName>
    <definedName name="VNS0048" localSheetId="1">'Thuyet minh_Trang 1'!#REF!</definedName>
    <definedName name="VNS0049" localSheetId="1">'Thuyet minh_Trang 1'!#REF!</definedName>
    <definedName name="VNS004A" localSheetId="1">'Thuyet minh_Trang 1'!#REF!</definedName>
    <definedName name="VNS004B" localSheetId="1">'Thuyet minh_Trang 1'!#REF!</definedName>
    <definedName name="VNS004C" localSheetId="1">'Thuyet minh_Trang 1'!#REF!</definedName>
    <definedName name="VNS004D" localSheetId="1">'Thuyet minh_Trang 1'!#REF!</definedName>
    <definedName name="VNS004E" localSheetId="1">'Thuyet minh_Trang 1'!#REF!</definedName>
    <definedName name="VNS004F" localSheetId="1">'Thuyet minh_Trang 1'!#REF!</definedName>
  </definedNames>
  <calcPr fullCalcOnLoad="1"/>
</workbook>
</file>

<file path=xl/sharedStrings.xml><?xml version="1.0" encoding="utf-8"?>
<sst xmlns="http://schemas.openxmlformats.org/spreadsheetml/2006/main" count="698" uniqueCount="578">
  <si>
    <r>
      <t xml:space="preserve">9- Nguyên tắc kế toán chi phí nghiên cứu và triển khai: </t>
    </r>
    <r>
      <rPr>
        <sz val="13"/>
        <color indexed="8"/>
        <rFont val="Times New Roman"/>
        <family val="1"/>
      </rPr>
      <t>Theo thực tế phát sinh</t>
    </r>
  </si>
  <si>
    <t>- Nguyên tắc ghi nhận các khoản đầu tư vào công ty con, công ty liên kết: theo giá gốc</t>
  </si>
  <si>
    <t>- Nguyên tắc ghi nhận các khoản đầu tư chứng khoán ngắn hạn, dài hạn: theo giá gốc</t>
  </si>
  <si>
    <t>- Nguyên tắc ghi nhận các khoản đầu tư ngắn hạn, dài hạn khác: theo giá gốc</t>
  </si>
  <si>
    <t>- Phương pháp lập dự phòng giảm giá đầu tư chứng khoán ngắn hạn, dài hạn: căn cứ theo giá thị trường và giá trị ghi sổ</t>
  </si>
  <si>
    <r>
      <t xml:space="preserve">12- Ghi nhận các khoản phải trả thương mại và phải trả khác: </t>
    </r>
    <r>
      <rPr>
        <sz val="13"/>
        <color indexed="8"/>
        <rFont val="Times New Roman"/>
        <family val="1"/>
      </rPr>
      <t>theo thực tế</t>
    </r>
  </si>
  <si>
    <r>
      <t xml:space="preserve">13- Ghi nhận chi phí phải trả, trích trước chi phí sửa chữa lớn, chi phí bảo hành sản phẩm, trích quĩ dự phòng trợ cấp mất việc làm: </t>
    </r>
    <r>
      <rPr>
        <sz val="13"/>
        <color indexed="8"/>
        <rFont val="Times New Roman"/>
        <family val="1"/>
      </rPr>
      <t>dựa trên kế hoạch SXKD</t>
    </r>
  </si>
  <si>
    <r>
      <t xml:space="preserve">14- Ghi nhận các khoản chi phí trả trước, dự phòng: </t>
    </r>
    <r>
      <rPr>
        <sz val="13"/>
        <color indexed="8"/>
        <rFont val="Times New Roman"/>
        <family val="1"/>
      </rPr>
      <t>theo thực tế và theo thị trường</t>
    </r>
  </si>
  <si>
    <r>
      <t xml:space="preserve">16- Nguyên tắc chuyển đổi ngoại tệ và các nghiệp vụ dự phòng rủi ro hối đoái: </t>
    </r>
    <r>
      <rPr>
        <sz val="13"/>
        <color indexed="8"/>
        <rFont val="Times New Roman"/>
        <family val="1"/>
      </rPr>
      <t>theo tỷ giá liên ngân hàng do NHNN ban hành.</t>
    </r>
  </si>
  <si>
    <t>- Nguyên tắc trích lập các khoản dự trữ các quỹ từ lợi nhuận sau thuế: Theo quy định của BTC</t>
  </si>
  <si>
    <t>- Nguyên tắc ghi nhận doanh thu hợp đồng xây dựng: theo khối lượng công việc thực tế hoàn thành</t>
  </si>
  <si>
    <t>Chênh lệch tỷ giá hối đoái</t>
  </si>
  <si>
    <t>Mã số</t>
  </si>
  <si>
    <t xml:space="preserve">  2. Dự phòng giảm giá CK đầu tư ngắn hạn (*)</t>
  </si>
  <si>
    <t xml:space="preserve">  4. Dự phòng giảm giá CK đầu tư dài hạn (*)</t>
  </si>
  <si>
    <t>TÀI SẢN</t>
  </si>
  <si>
    <t>Thuyết minh</t>
  </si>
  <si>
    <t>Số cuối năm</t>
  </si>
  <si>
    <t>I. Tiền và các khoản tương đương tiền</t>
  </si>
  <si>
    <t xml:space="preserve">  1.Tiền </t>
  </si>
  <si>
    <t xml:space="preserve">  2. Các khoản tương đương tiền</t>
  </si>
  <si>
    <t>II. Các khoản đầu tư tài chính ngắn hạn</t>
  </si>
  <si>
    <t xml:space="preserve">  1. Đầu tư ngắn hạn</t>
  </si>
  <si>
    <t>III. Các khoản phải thu</t>
  </si>
  <si>
    <t xml:space="preserve">  1. Phải thu khách hàng </t>
  </si>
  <si>
    <t xml:space="preserve">  2. Trả trước cho người bán</t>
  </si>
  <si>
    <t xml:space="preserve">  3. Phải thu nội bộ</t>
  </si>
  <si>
    <t xml:space="preserve">  5. Các khoản phải thu khác</t>
  </si>
  <si>
    <t xml:space="preserve">  6. Dự phòng các khoản phải thu khó đòi (*)</t>
  </si>
  <si>
    <t>IV. Hàng tồn kho</t>
  </si>
  <si>
    <t xml:space="preserve">  1. Hàng tồn kho</t>
  </si>
  <si>
    <t xml:space="preserve">  2. Dự phòng giảm giá hàng tồn kho (*)</t>
  </si>
  <si>
    <t>V. Tài sản ngắn hạn khác</t>
  </si>
  <si>
    <t xml:space="preserve">  1. Chi phí trả trước ngắn hạn </t>
  </si>
  <si>
    <t xml:space="preserve">I- Các khoản phải thu dài hạn </t>
  </si>
  <si>
    <t xml:space="preserve">  1. Phải thu dài hạn của khách hàng</t>
  </si>
  <si>
    <t>II. Tài sản cố định</t>
  </si>
  <si>
    <t xml:space="preserve">  1. Tài sản cố định hữu hình</t>
  </si>
  <si>
    <t xml:space="preserve">      - Nguyên giá</t>
  </si>
  <si>
    <t xml:space="preserve">      - Giá trị hao mòn luỹ kế (*)</t>
  </si>
  <si>
    <t xml:space="preserve">  2. Tài sản cố định thuê tài chính</t>
  </si>
  <si>
    <t xml:space="preserve">  3. Tài sản cố định vô hình</t>
  </si>
  <si>
    <t xml:space="preserve">  4. Chi phí xây dựng cơ bản dở dang</t>
  </si>
  <si>
    <t>III. Bất động sản đầu tư</t>
  </si>
  <si>
    <t>IV. Các khoản đầu tư tài chính dài hạn</t>
  </si>
  <si>
    <t xml:space="preserve">  1. Đầu tư vào công ty con </t>
  </si>
  <si>
    <t xml:space="preserve">  2. Đầu tư vào công ty liên kết, liên doanh</t>
  </si>
  <si>
    <t xml:space="preserve">  3. Đầu tư dài hạn khác</t>
  </si>
  <si>
    <t>V. Tài sản dài hạn khác</t>
  </si>
  <si>
    <t xml:space="preserve">  1. Chi phí trả trước dài hạn</t>
  </si>
  <si>
    <t xml:space="preserve">  2. Tài sản thuế thu nhập hoãn lại</t>
  </si>
  <si>
    <t xml:space="preserve">  3. Tài sản dài hạn khác</t>
  </si>
  <si>
    <t>Tổng cộng tài sản (270 = 100 + 200)</t>
  </si>
  <si>
    <t>NGUỒN VỐN</t>
  </si>
  <si>
    <t>I. Nợ ngắn hạn</t>
  </si>
  <si>
    <t xml:space="preserve">  1. Vay và nợ ngắn hạn</t>
  </si>
  <si>
    <t xml:space="preserve">  2. Phải trả người bán </t>
  </si>
  <si>
    <t xml:space="preserve">  3. Người mua trả tiền trước</t>
  </si>
  <si>
    <t xml:space="preserve">  4. Thuế và các khoản phải nộp Nhà nước</t>
  </si>
  <si>
    <t xml:space="preserve">  5. Phải trả công nhân viên</t>
  </si>
  <si>
    <t xml:space="preserve">  6. Chi phí phải trả</t>
  </si>
  <si>
    <t xml:space="preserve">  7. Phải trả nội bộ</t>
  </si>
  <si>
    <t xml:space="preserve">  8. Phải trả theo tiến độ kế hoạch hợp đồng xây dựng</t>
  </si>
  <si>
    <t xml:space="preserve">  9. Các khoản phải trả, phải nộp khác</t>
  </si>
  <si>
    <t>II. Nợ dài hạn</t>
  </si>
  <si>
    <t xml:space="preserve">  1. Phải trả dài hạn người bán </t>
  </si>
  <si>
    <t xml:space="preserve">  2. Phải trả dài hạn nội bộ</t>
  </si>
  <si>
    <t xml:space="preserve">  3. Phải trả dài hạn khác</t>
  </si>
  <si>
    <t xml:space="preserve">  4. Vay và nợ dài hạn</t>
  </si>
  <si>
    <t xml:space="preserve">  5. Thuế thu nhập hoãn lại phải trả </t>
  </si>
  <si>
    <t>B - VỐN CHỦ SỞ HỮU (400 = 410 + 420)</t>
  </si>
  <si>
    <t>I. Vốn chủ sở hữu</t>
  </si>
  <si>
    <t xml:space="preserve">  1. Vốn đầu tư của chủ sở hữu</t>
  </si>
  <si>
    <t xml:space="preserve">  2. Thặng dư vốn cổ phần</t>
  </si>
  <si>
    <t>II. Nguồn kinh phí và quỹ khác</t>
  </si>
  <si>
    <t xml:space="preserve">  1. Quỹ khen thưởng, phúc lợi</t>
  </si>
  <si>
    <t xml:space="preserve">  2. Nguồn kinh phí </t>
  </si>
  <si>
    <t xml:space="preserve">  3. Nguồn kinh phí đã hình thành TSCĐ</t>
  </si>
  <si>
    <t>Tổng cộng nguồn vốn (430 = 300 + 400)</t>
  </si>
  <si>
    <t>BẢN THUYẾT MINH BÁO CÁO TÀI CHÍNH</t>
  </si>
  <si>
    <t>II- Niên độ kế toán, đơn vị tiền tệ sử dụng trong kế toán</t>
  </si>
  <si>
    <t>III- Chế độ kế toán áp dụng</t>
  </si>
  <si>
    <t>IV- Tuyên bố về việc tuân thủ Chuẩn mực kế toán và Chế độ kế toán Việt Nam</t>
  </si>
  <si>
    <t>V- Các chính sách kế toán áp dụng</t>
  </si>
  <si>
    <t>1- Nguyên tắc xác định các khoản tiền: tiền mặt, tiền gửi ngân hàng, tiền đang chuyển gồm:</t>
  </si>
  <si>
    <t>2- Chính sách kế toán đối với hàng tồn kho:</t>
  </si>
  <si>
    <t>3- Nguyên tắc ghi nhận các khoản phải thu thương mại và phải thu khác:</t>
  </si>
  <si>
    <t>4- Nguyên tắc xác định khoản phải thu, phải trả theo tiến độ kế hoạch hợp đồng xây dựng:</t>
  </si>
  <si>
    <t>5- Ghi nhận và khấu hao TSCĐ:</t>
  </si>
  <si>
    <t>6- Hợp đồng thuê tài chính:</t>
  </si>
  <si>
    <t>7- Ghi nhận và khấu hao bất động sản đầu tư:</t>
  </si>
  <si>
    <t>8- Nguyên tắc vốn hoá các khoản chi phí đi vay và các khoản chi phí khác:</t>
  </si>
  <si>
    <t>- Nguyên tắc vốn hoá các khoản chi phí khác:</t>
  </si>
  <si>
    <t>10- Kế toán các khoản đầu tư tài chính:</t>
  </si>
  <si>
    <t>11- Kế toán các hoạt động liên doanh:</t>
  </si>
  <si>
    <t>15- Ghi nhận các trái phiếu có thể chuyển đổi.</t>
  </si>
  <si>
    <t>17- Nguồn vốn chủ sở hữu:</t>
  </si>
  <si>
    <t>- Ghi nhận và trình bày cổ phiếu mua lại;</t>
  </si>
  <si>
    <t>- Ghi nhận cổ tức;</t>
  </si>
  <si>
    <t>18- Nguyên tắc ghi nhận doanh thu:</t>
  </si>
  <si>
    <t>19- Nguyên tắc ghi nhận doanh thu, chi phí hợp đồng xây dựng</t>
  </si>
  <si>
    <t>VI- Thông tin bổ sung cho các khoản mục trình bày trong Bảng cân đối kế toán và Báo cáo kết quả hoạt động kinh doanh</t>
  </si>
  <si>
    <t>1- Tiền và các khoản tương đương tiền</t>
  </si>
  <si>
    <t xml:space="preserve">   - Tiền mặt</t>
  </si>
  <si>
    <t xml:space="preserve">   - Tiền gửi ngân hàng</t>
  </si>
  <si>
    <t xml:space="preserve">   - Tiền đang chuyển</t>
  </si>
  <si>
    <t xml:space="preserve">   - Các khoản tương đương tiền</t>
  </si>
  <si>
    <t>-  Các khoản phải thu khác:</t>
  </si>
  <si>
    <t xml:space="preserve">                 + Tài sản thiếu chờ xử lý</t>
  </si>
  <si>
    <t xml:space="preserve">                 + Ký quĩ, ký cược ngắn hạn</t>
  </si>
  <si>
    <t xml:space="preserve">                 + Phải thu khác</t>
  </si>
  <si>
    <t>Cộng</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</si>
  <si>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</si>
  <si>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</si>
  <si>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</si>
  <si>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</si>
  <si>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</si>
  <si>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hoá </t>
  </si>
  <si>
    <t xml:space="preserve">                     - Hàng gửi đi bán</t>
  </si>
  <si>
    <t>Cộng giá gốc hàng tồn kho</t>
  </si>
  <si>
    <t xml:space="preserve">                     - Dự phòng giảm giá hàng tồn kho</t>
  </si>
  <si>
    <t>- Giá trị thuần có thể thực hiện được của hàng tồn kho</t>
  </si>
  <si>
    <t xml:space="preserve">  - Thuế GTGT còn được khấu trừ</t>
  </si>
  <si>
    <t xml:space="preserve">  - Các khoản thuế nộp thừa cho Nhà nước:</t>
  </si>
  <si>
    <t xml:space="preserve">               + Thuế thu nhập doanh nghiệp</t>
  </si>
  <si>
    <t xml:space="preserve">                                             Cộng</t>
  </si>
  <si>
    <t>Khoản mục</t>
  </si>
  <si>
    <t>Nhà cửa</t>
  </si>
  <si>
    <t>Máy móc thiết bị</t>
  </si>
  <si>
    <t>Phương tiện vận tải truyền dẫn</t>
  </si>
  <si>
    <t>Thiết bị dụng cụ quản lý</t>
  </si>
  <si>
    <t>TSCĐ khác</t>
  </si>
  <si>
    <t>Tổng cộng</t>
  </si>
  <si>
    <t>Nguyên giá TSCĐ hữu hình</t>
  </si>
  <si>
    <t>Số dư đầu năm</t>
  </si>
  <si>
    <t>- Đầu tư XDCB hoàn thành</t>
  </si>
  <si>
    <t>- Tăng khác</t>
  </si>
  <si>
    <t>- Chuyển sang BĐS đầu tư</t>
  </si>
  <si>
    <t>- Thanh lý, nhượng bán</t>
  </si>
  <si>
    <t>- Giảm khác</t>
  </si>
  <si>
    <t>Số dư cuối năm</t>
  </si>
  <si>
    <t>Giá trị hao mòn luỹ kế</t>
  </si>
  <si>
    <t>- Khấu hao trong năm</t>
  </si>
  <si>
    <t>Giá trị còn lại của TSCĐ HH</t>
  </si>
  <si>
    <t>- Tại ngày đầu năm</t>
  </si>
  <si>
    <t xml:space="preserve">- Tại ngày cuối năm          </t>
  </si>
  <si>
    <t>* Giá trị còn lại cuối năm của TSCĐ hữu hình đã dùng thế chấp, cầm cố các khoản vay:</t>
  </si>
  <si>
    <t>* Nguyên giá TSCĐ cuối năm  đã khấu hao hết nhưng vẫn còn sử dụng:</t>
  </si>
  <si>
    <t>* Nguyên giá TSCĐ cuối năm chờ thanh lý:</t>
  </si>
  <si>
    <t>* Các cam kết về việc mua, bán TSCĐ hữu hình có giá trị lớn chưa thực hiện:</t>
  </si>
  <si>
    <t>Phương tiện vận tải, truyền dẫn</t>
  </si>
  <si>
    <t>Nguyên giá TSCĐ thuê TC</t>
  </si>
  <si>
    <t xml:space="preserve"> - Thuê tài chính trong năm</t>
  </si>
  <si>
    <t xml:space="preserve"> - Mua lại TSCĐ thuê tài chính</t>
  </si>
  <si>
    <t xml:space="preserve"> - Trả lại TSCĐ thuê tài chính</t>
  </si>
  <si>
    <t xml:space="preserve">- Mua lại TSCĐ thuê tài chính </t>
  </si>
  <si>
    <t>- Trả lại TSCĐ thuê tài chính</t>
  </si>
  <si>
    <t>Giá trị còn lại của TSCĐ thuê TC</t>
  </si>
  <si>
    <t>- Căn cứ để xác định tiền thuê phát sinh thêm;</t>
  </si>
  <si>
    <t>- Điều khoản gia hạn thuê hoặc quyền được mua tài sản.</t>
  </si>
  <si>
    <t>Quyền sử dụng đất</t>
  </si>
  <si>
    <t>TSCĐ vô hình khác</t>
  </si>
  <si>
    <t>Nguyên giá TSCĐ vô hình</t>
  </si>
  <si>
    <t>- Tạo ra từ nội bộ doanh nghiệp</t>
  </si>
  <si>
    <t>- Tăng do hợp nhất kinh doanh</t>
  </si>
  <si>
    <t>Giá trị còn lại của TSCĐVH</t>
  </si>
  <si>
    <t xml:space="preserve">   </t>
  </si>
  <si>
    <t>-  Thuyết minh số liệu và giải trình khác theo yêu cầu của Chuẩn mực kế toán số 04 “TSCĐ vô hình”</t>
  </si>
  <si>
    <t>- Chi phí XDCB dở dang</t>
  </si>
  <si>
    <t>Trong đó: Những công trình lớn:</t>
  </si>
  <si>
    <t>Nguyên giá bất động sản đầu tư</t>
  </si>
  <si>
    <t xml:space="preserve">- Quyền sử dụng đất </t>
  </si>
  <si>
    <t>- Nhà</t>
  </si>
  <si>
    <t>- Nhà và quyền sử dụng đất</t>
  </si>
  <si>
    <t>.....................</t>
  </si>
  <si>
    <t xml:space="preserve">  Giá trị hao mòn luỹ kế</t>
  </si>
  <si>
    <t>Giá trị còn lại BĐS đầu tư</t>
  </si>
  <si>
    <t>- Thuyết minh số liệu và giải trình khác theo yêu cầu của Chuẩn mực kế toán số 05 “Bất động sản đầu tư”.</t>
  </si>
  <si>
    <t xml:space="preserve"> Cộng</t>
  </si>
  <si>
    <t>16- Thuế và các khoản phải nộp nhà nước</t>
  </si>
  <si>
    <t>- Thuế GTGT</t>
  </si>
  <si>
    <t>- Thuế Tiêu thụ đặc biệt</t>
  </si>
  <si>
    <t>- Thuế xuất, nhập khẩu</t>
  </si>
  <si>
    <t>- Thuế TNDN</t>
  </si>
  <si>
    <t>- Thuế tài nguyên</t>
  </si>
  <si>
    <t>- Thuế nhà đất</t>
  </si>
  <si>
    <t>- Tiền thuê đất</t>
  </si>
  <si>
    <t>- Các loại thuế khác</t>
  </si>
  <si>
    <t xml:space="preserve">17- Chi phí phải trả </t>
  </si>
  <si>
    <t xml:space="preserve">    - Tài sản thừa chờ xử lý</t>
  </si>
  <si>
    <t xml:space="preserve">    - Bảo hiểm y tế</t>
  </si>
  <si>
    <t xml:space="preserve">    - Bảo hiểm xã hội</t>
  </si>
  <si>
    <t xml:space="preserve">    - Kinh phí công đoàn</t>
  </si>
  <si>
    <t xml:space="preserve">    - Doanh thu chưa thực hiện</t>
  </si>
  <si>
    <t xml:space="preserve">    - Các khoản phải trả, phải nộp khác</t>
  </si>
  <si>
    <t xml:space="preserve">    - Phải trả dài hạn nội bộ về cấp vốn</t>
  </si>
  <si>
    <t xml:space="preserve">    - Vay dài hạn nội bộ</t>
  </si>
  <si>
    <t xml:space="preserve">    - Phải trả dài hạn nội bộ khác                  </t>
  </si>
  <si>
    <t xml:space="preserve"> 20- Các khoản vay và nợ dài hạn</t>
  </si>
  <si>
    <t>20.1- Vay dài hạn</t>
  </si>
  <si>
    <t>- Vay ngân hàng</t>
  </si>
  <si>
    <t>- Vay đối tượng khác</t>
  </si>
  <si>
    <t>20.2- Nợ dài hạn</t>
  </si>
  <si>
    <t>- Thuê tài chính</t>
  </si>
  <si>
    <t>- Trái phiếu phát hành</t>
  </si>
  <si>
    <t>- Nợ dài hạn khác</t>
  </si>
  <si>
    <t xml:space="preserve">* Giá trị trái phiếu có thể chuyển đổi </t>
  </si>
  <si>
    <t>* Thời hạn thanh toán trái phiếu</t>
  </si>
  <si>
    <t>20.3- Các khoản nợ thuê tài chính</t>
  </si>
  <si>
    <t>Tổng khoản T.toán tiền thuê tài chính</t>
  </si>
  <si>
    <t>Trả tiền lãi thuê</t>
  </si>
  <si>
    <t>Dưới 1 năm</t>
  </si>
  <si>
    <t>Từ 1-5 năm</t>
  </si>
  <si>
    <t>Trên 5 năm</t>
  </si>
  <si>
    <t>Thặng dư vốn cổ phần</t>
  </si>
  <si>
    <t>Cổ phiếu ngân quĩ</t>
  </si>
  <si>
    <t>Chênh lệch đánh giá lại tài sản</t>
  </si>
  <si>
    <t>Quỹ đầu tư phát triển</t>
  </si>
  <si>
    <t>Quỹ dự phòng tài chính</t>
  </si>
  <si>
    <t>Quỹ khác thuộc vốn chủ sở hữu</t>
  </si>
  <si>
    <t>Lợi nhuận sau thuế chưa phân phối</t>
  </si>
  <si>
    <t>A</t>
  </si>
  <si>
    <t>1</t>
  </si>
  <si>
    <t>2</t>
  </si>
  <si>
    <t xml:space="preserve">  ............</t>
  </si>
  <si>
    <t>Số dư cuối năm nay</t>
  </si>
  <si>
    <t>- Nguồn kinh phí được cấp trong năm</t>
  </si>
  <si>
    <t>- Chi sự nghiệp</t>
  </si>
  <si>
    <t xml:space="preserve">      - Tổng doanh thu</t>
  </si>
  <si>
    <t xml:space="preserve">           + Doanh thu bán hàng</t>
  </si>
  <si>
    <t>- Các khoản giảm trừ doanh thu</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</si>
  <si>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</si>
  <si>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</si>
  <si>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</si>
  <si>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</si>
  <si>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 </t>
  </si>
  <si>
    <t xml:space="preserve">      + Thuế xuất khẩu </t>
  </si>
  <si>
    <t xml:space="preserve">     - Doanh thu thuần</t>
  </si>
  <si>
    <t xml:space="preserve">    Trong đó:   + Doanh thu thuần trao đổi hàng hoá</t>
  </si>
  <si>
    <t xml:space="preserve">                 + Doanh thu thuần trao đổi dịch vụ                                                         </t>
  </si>
  <si>
    <t>- Lãi tiền gửi, tiền cho vay</t>
  </si>
  <si>
    <t>- Lãi đầu tư trái phiếu, kỳ phiếu, tín phiếu</t>
  </si>
  <si>
    <t>- Cổ tức, lợi nhuận được chia</t>
  </si>
  <si>
    <t>- Lãi bán ngoại tệ</t>
  </si>
  <si>
    <t>- Lãi, lỗ chênh lệch tỷ giá</t>
  </si>
  <si>
    <t>- Lãi bán hàng trả chậm</t>
  </si>
  <si>
    <t>- Doanh thu hoạt động tài chính khác</t>
  </si>
  <si>
    <t>- Doanh thu của hợp đồng xây dựng được ghi nhận trong kỳ;</t>
  </si>
  <si>
    <t>- Tổng doanh thu luỹ kế của hợp đồng xây dựng được ghi nhận đến thời điểm lập báo cáo tài chính;</t>
  </si>
  <si>
    <t>- Số tiền còn phải trả cho khách hàng liên quan đến hợp đồng xây dựng;</t>
  </si>
  <si>
    <t>- Số tiền còn phải thu của khách hàng liên quan đến hợp đồng xây dựng.</t>
  </si>
  <si>
    <t>- Giá vốn của thành phẩm đã cung cấp</t>
  </si>
  <si>
    <t>- Giá vốn của hàng hoá đã cung cấp</t>
  </si>
  <si>
    <t>- Giá vốn của dịch vụ đã cung cấp</t>
  </si>
  <si>
    <t>..............</t>
  </si>
  <si>
    <t>- Chi phí hoạt động tài chính</t>
  </si>
  <si>
    <t>- Lỗ do thanh lý các khoản đầu tư ngắn hạn</t>
  </si>
  <si>
    <t>- Lỗ phát sinh khi bán ngoại tệ</t>
  </si>
  <si>
    <t>27.1- Chi phí nguyên liệu, vật liệu</t>
  </si>
  <si>
    <t>27.2- Chi phí nhân công</t>
  </si>
  <si>
    <t>27.3- Chi phí khấu hao tài sản cố định</t>
  </si>
  <si>
    <t>27.4- Chi phí dịch vụ mua ngoài</t>
  </si>
  <si>
    <t>27.5- Chi phí khác bằng tiền</t>
  </si>
  <si>
    <t xml:space="preserve">- Tổng lợi nhuận kế toán trước thuế </t>
  </si>
  <si>
    <t>- Các khoản điều chỉnh tăng hoặc giảm lợi nhuận kế toán để xác định lợi nhuận chịu thuế TNDN</t>
  </si>
  <si>
    <t xml:space="preserve">          + Các khoản điều chỉnh tăng</t>
  </si>
  <si>
    <t xml:space="preserve">          + Các khoản điều chỉnh giảm</t>
  </si>
  <si>
    <t>- Tổng thu nhập chịu thuế</t>
  </si>
  <si>
    <t>- Thuế thu nhập doanh nghiệp phải nộp</t>
  </si>
  <si>
    <t>- Lợi nhuận sau thuế thu nhập doanh nghiệp</t>
  </si>
  <si>
    <t xml:space="preserve">- Mua tài sản bằng cách nhận các khoản nợ liên quan trực tiếp hoặc thông qua nghiệp vụ cho thuê tài chính: </t>
  </si>
  <si>
    <t>- Mua doanh nghiệp thông qua phát hành cổ phiếu:</t>
  </si>
  <si>
    <t>-  Chuyển nợ thành vốn chủ sở hữu:</t>
  </si>
  <si>
    <t>-  Tổng giá trị mua hoặc thanh lý;</t>
  </si>
  <si>
    <t>- Phần giá trị mua hoặc thanh lý được thanh toán bằng tiền và các khoản tương đương tiền;</t>
  </si>
  <si>
    <t>- Số tiền và các khoản tương đương tiền thực có trong công ty con hoặc đơn vị kinh doanh khác được mua hoặc thanh lý;</t>
  </si>
  <si>
    <t xml:space="preserve">- Phần giá trị tài sản và công nợ không phải là tiền và các khoản tương đương tiền trong công ty con hoặc đơn vị kinh doanh khác được mua hoặc thanh lý  trong kỳ. </t>
  </si>
  <si>
    <t>+ Đầu tư tài chính ngắn hạn;</t>
  </si>
  <si>
    <t>+ Các khoản phải thu;</t>
  </si>
  <si>
    <t>+ Hàng tồn kho;</t>
  </si>
  <si>
    <t>+ Tài sản cố định;</t>
  </si>
  <si>
    <t>+ Đầu tư tài chính dài hạn;</t>
  </si>
  <si>
    <t>+ Nợ ngắn hạn;</t>
  </si>
  <si>
    <t>+ Nợ dài hạn.</t>
  </si>
  <si>
    <t>29.3- Các khoản tiền và tương đương tiền doanh nghiệp nắm giữ nhưng không được sử dụng:</t>
  </si>
  <si>
    <t>- Các khoản tiền nhận ký quỹ, ký cược ngắn hạn, dài hạn;</t>
  </si>
  <si>
    <t>- Kinh phí dự án;</t>
  </si>
  <si>
    <t>-………………..</t>
  </si>
  <si>
    <t>VII- Những thông tin khác</t>
  </si>
  <si>
    <t>1- Những khoản nợ ngẫu nhiên, khoản cam kết và những thông tin tài chính khác.</t>
  </si>
  <si>
    <t>2- Thông tin so sánh (những thay đổi về thông tin năm trước).</t>
  </si>
  <si>
    <t>3- Những thông tin khác.</t>
  </si>
  <si>
    <t>(Ký, họ tên, đóng dấu)</t>
  </si>
  <si>
    <r>
      <t xml:space="preserve">                                        </t>
    </r>
    <r>
      <rPr>
        <b/>
        <sz val="13"/>
        <color indexed="8"/>
        <rFont val="Times New Roman"/>
        <family val="1"/>
      </rPr>
      <t>Cộng</t>
    </r>
  </si>
  <si>
    <r>
      <t xml:space="preserve">                                             </t>
    </r>
    <r>
      <rPr>
        <b/>
        <sz val="13"/>
        <color indexed="8"/>
        <rFont val="Times New Roman"/>
        <family val="1"/>
      </rPr>
      <t>Cộng</t>
    </r>
  </si>
  <si>
    <r>
      <t xml:space="preserve">- Tiền thuê phát sinh thêm được ghi nhận là chi phí trong </t>
    </r>
    <r>
      <rPr>
        <sz val="13"/>
        <color indexed="8"/>
        <rFont val="Times New Roman"/>
        <family val="1"/>
      </rPr>
      <t>năm</t>
    </r>
    <r>
      <rPr>
        <sz val="13"/>
        <rFont val="Times New Roman"/>
        <family val="1"/>
      </rPr>
      <t>;</t>
    </r>
  </si>
  <si>
    <r>
      <t xml:space="preserve">                                           </t>
    </r>
    <r>
      <rPr>
        <b/>
        <sz val="13"/>
        <color indexed="8"/>
        <rFont val="Times New Roman"/>
        <family val="1"/>
      </rPr>
      <t>Cộng</t>
    </r>
  </si>
  <si>
    <t xml:space="preserve">Bản quyền, bằng sáng chế </t>
  </si>
  <si>
    <t xml:space="preserve">Nhãn hiệu hàng hoá </t>
  </si>
  <si>
    <t xml:space="preserve">Phần mềm máy vi tính </t>
  </si>
  <si>
    <t>Toång coäng</t>
  </si>
  <si>
    <t>Số đầu năm</t>
  </si>
  <si>
    <t>Tăng trong năm</t>
  </si>
  <si>
    <t>Giảm trong năm</t>
  </si>
  <si>
    <t xml:space="preserve"> 18- Các khoản phải trả, phải nộp khác</t>
  </si>
  <si>
    <t>19- Phải trả dài hạn nội bộ</t>
  </si>
  <si>
    <t>Loại hình</t>
  </si>
  <si>
    <t>Trả tiền  lãi thuê</t>
  </si>
  <si>
    <t>Trả nợ  gốc</t>
  </si>
  <si>
    <t>Trả nợ gốc</t>
  </si>
  <si>
    <t>Chỉ tiêu</t>
  </si>
  <si>
    <t>A - TÀI SẢN NGẤN HẠN 
      (100) = 110 + 120 + 130 + 140 + 150</t>
  </si>
  <si>
    <t>B - TÀI SẢN DÀI HẠN 
      (200 = 210 + 220 + 240 + 250 + 260)</t>
  </si>
  <si>
    <t>A - NỢ PHẢI TRẢ (300 = 310 + 320)</t>
  </si>
  <si>
    <t>BAÛNG CAÂN ÑOÁI KEÁ TOAÙN</t>
  </si>
  <si>
    <t xml:space="preserve">             Laäp bieåu                                           Keá toaùn tröôûng</t>
  </si>
  <si>
    <t>2- Lĩnh vực kinh doanh: Dịch vụ</t>
  </si>
  <si>
    <t>2- Đơn vị tiền tệ sử dụng trong kế toán: VNĐ</t>
  </si>
  <si>
    <t>1- Chế độ kế toán áp dụng: Kế toán Việt Nam</t>
  </si>
  <si>
    <t>2- Hình thức kế toán áp dụng: Chứng từ ghi sổ</t>
  </si>
  <si>
    <t>Việc hạch toán kế toán tuân thủ theo đúng chế độ kế toán Việt Nam và chuẩn mực kế toán do Bộ Tài chính ban hành.</t>
  </si>
  <si>
    <t>-Nguyên tắc và phương pháp chuyển đổi các đồng tiền khác ra đồng tiền sử dụng trong kế toán: Theo tỷ giá liên ngân hàng do NHNN công bố.</t>
  </si>
  <si>
    <t>- Lập dự phòng giảm giá hàng tồn kho: căn cứ vào giá thị trường</t>
  </si>
  <si>
    <t>- Nguyên tắc ghi nhận: theo giá gốc (VNĐ) các khoản phải thu</t>
  </si>
  <si>
    <t>- Lập dự phòng phải thu khó đòi: Dựa trên cơ sở phân tích tuổi nợ và khả năng thanh toán của   khách hàng</t>
  </si>
  <si>
    <t>- Phương pháp khấu hao TSCĐ hữu hình, TSCĐ vô hình: theo QĐ 206/2003-BTC</t>
  </si>
  <si>
    <t>- Nguyên tắc ghi nhận TSCĐ hữu hình, TSCĐ vô hình: theo giá mua thực tế</t>
  </si>
  <si>
    <t>- Nguyên tắc và phương pháp khấu hao TSCĐ thuê tài chính: theo QĐ 206/2003-BTC</t>
  </si>
  <si>
    <t>- Phương pháp phân bổ lợi thế thương mại: phân bổ đều</t>
  </si>
  <si>
    <t>Nguyên tắc kế toán hoạt động liên doanh dưới hình thức: Hoạt động kinh doanh đồng kiểm soát và tài sản đồng kiểm soát; Cơ sở kinh doanh đồng kiểm soát: Cơ sở kinh doanh đồng kiểm soát</t>
  </si>
  <si>
    <t>- Nguyên tắc ghi nhận chi phí hợp đồng xây dựng: theo khối lượng thực tế phát sinh</t>
  </si>
  <si>
    <t>Nguyên tắc ghi nhận doanh thu bán hàng; doanh thu cung cấp dịch vụ; doanh thu hoạt động tài chính: theo thực tế phát sinh</t>
  </si>
  <si>
    <t>- Nguyên tắc xác định các khoản tương đương tiền: giá mua</t>
  </si>
  <si>
    <t>- Phương pháp xác định giá trị hàng tồn kho cuối kỳ: Giá nhập xuất đích danh</t>
  </si>
  <si>
    <t>- Phương pháp hạch toán hàng tồn kho: Kê khai thường xuyên</t>
  </si>
  <si>
    <t>- Nguyên tắc xác định khoản phải thu theo tiến độ kế hoạch hợp đồng xây dựng: theo tỷ lệ khối lượng hoàn thành so với tổng khối lượng xây lắp</t>
  </si>
  <si>
    <t>- Nguyên tắc xác định khoản phải trả Theo tiến độ kế hoạch hợp đồng xây dựng: Theo tỷ lệ khối lượng hoàn thành so với tổng khối lượng xây lắp</t>
  </si>
  <si>
    <t>- Nguyên tắc ghi nhận nguyên giá TSCĐ thuê tài chính: theo giá trị hợp lý của tài sản thuê</t>
  </si>
  <si>
    <t>- Nguyên tắc ghi nhận bất động sản đầu tư: Theo nguyên giá BĐS đầu tư</t>
  </si>
  <si>
    <t>- Nguyên tắc và phương pháp khấu hao bất động sản đầu tư: theo QĐ 206/2003-BTC</t>
  </si>
  <si>
    <t>- Tỷ lệ vốn hoá chi phí đi vay được sử dụng để xác định chi phí đi vay được vốn hoá trong kỳ: theo tỷ lệ vốn vay đủ điều kiện vốn hoá</t>
  </si>
  <si>
    <t>- Phương pháp phân bổ chi phí trả trước: phân bổ đều</t>
  </si>
  <si>
    <t>+ Chi phí khác: theo thực tế</t>
  </si>
  <si>
    <t>- Nguyên tắc đánh giá hàng tồn kho: Giá mua thực tế</t>
  </si>
  <si>
    <t>+ Chi phí trả trước: theo thực tế</t>
  </si>
  <si>
    <t>+ Cổ tức đã công bố trên cổ phiếu ưu đãi</t>
  </si>
  <si>
    <t>- Chia cổ tức năm trước</t>
  </si>
  <si>
    <t>- Tăng vốn trong quý trước</t>
  </si>
  <si>
    <t>- Lợi nhuận Tăng trong quý trước</t>
  </si>
  <si>
    <t>Số dư đầu quý trước</t>
  </si>
  <si>
    <t>Số dư cuối quý trước</t>
  </si>
  <si>
    <t>- Tăng vốn quý này</t>
  </si>
  <si>
    <t>- Lợi nhuận tăng trong quý</t>
  </si>
  <si>
    <t>Số dư đầu quý này</t>
  </si>
  <si>
    <t>Tăng quý này</t>
  </si>
  <si>
    <t>+ Lương</t>
  </si>
  <si>
    <t>+ Các khoản có tính chất lương</t>
  </si>
  <si>
    <t>+ Chi phí NVL</t>
  </si>
  <si>
    <t>+ CCDC</t>
  </si>
  <si>
    <t>TAØI KHOAÛN NGOAØI BAÛNG</t>
  </si>
  <si>
    <t>NOÄI DUNG</t>
  </si>
  <si>
    <t>Taøi saûn coá ñònh thueâ ngoaøi</t>
  </si>
  <si>
    <t>Vaät tö haøng hoaù nhaän giöõ hoä, nhaän gia coâng</t>
  </si>
  <si>
    <t>Haøng hoaù nhaän baùn hoä, kyù göûi</t>
  </si>
  <si>
    <t>Nôï khoù ñoøi ñaõ xöû lyù</t>
  </si>
  <si>
    <t>Ngoaïi teä caùc loaïi :</t>
  </si>
  <si>
    <t xml:space="preserve"> - USD</t>
  </si>
  <si>
    <t xml:space="preserve"> - Baûng Anh</t>
  </si>
  <si>
    <t xml:space="preserve"> - Euro</t>
  </si>
  <si>
    <t xml:space="preserve"> - Yeân Nhaät</t>
  </si>
  <si>
    <t>Haïn möùc kinh phí</t>
  </si>
  <si>
    <t>Nguoàn voán khaáu hao cô baûn</t>
  </si>
  <si>
    <t>* Giá trị hoàn nhập dự phòng giảm giá hàng tồn kho trong năm</t>
  </si>
  <si>
    <t>* Giá trị hàng tồn kho dùng để thế chấp cho các khoản nợ:</t>
  </si>
  <si>
    <t>* Lý do trích thêm hoặc hoàn nhập dự phòng giảm giá hàng tồn kho:</t>
  </si>
  <si>
    <t>Maãu soá: B01-DN</t>
  </si>
  <si>
    <t>- Nhà máy SX Bình gas</t>
  </si>
  <si>
    <t>- DV Bờ sông Thanh Đa</t>
  </si>
  <si>
    <t>- Xưởng chế biến xuất ăn Quảng Ngãi</t>
  </si>
  <si>
    <t>- Xưởng sơ chế thực phẩm tại VT</t>
  </si>
  <si>
    <t>- VP chi nhánh Quảng Ngãi</t>
  </si>
  <si>
    <t xml:space="preserve">- VP XN CƯVT </t>
  </si>
  <si>
    <t>Trang bị Container</t>
  </si>
  <si>
    <t>Số cuối kỳ</t>
  </si>
  <si>
    <t>- Nguyên tắc vốn hoá các khoản chi phí đi vay: theo số vốn vay thực tế đủ điều kiện vốn hoá</t>
  </si>
  <si>
    <t>Kỳ này</t>
  </si>
  <si>
    <t xml:space="preserve">Cùng kỳ </t>
  </si>
  <si>
    <t>Cùng kỳ</t>
  </si>
  <si>
    <t xml:space="preserve">  4. Phải thu theo tiến độ kế hoạch HĐ xây dựng</t>
  </si>
  <si>
    <t>Số dư đầu quý</t>
  </si>
  <si>
    <t>Số dư cuối quý</t>
  </si>
  <si>
    <t>- Khấu hao trong quý</t>
  </si>
  <si>
    <t>- Tại ngày đầu quý</t>
  </si>
  <si>
    <t>- Tại ngày cuối quý</t>
  </si>
  <si>
    <t>Kiem tra</t>
  </si>
  <si>
    <t>- Mua trong quý</t>
  </si>
  <si>
    <t>Số dư cuối quý này</t>
  </si>
  <si>
    <t xml:space="preserve">               + Thuế GTGT</t>
  </si>
  <si>
    <t>Tăng khác</t>
  </si>
  <si>
    <t>Giảm trong kỳ</t>
  </si>
  <si>
    <t>Giảm vốn quý này</t>
  </si>
  <si>
    <t xml:space="preserve">  2. Thuế GTGT được khấu trừ</t>
  </si>
  <si>
    <t xml:space="preserve">  3. Thuế và các khoản khác phải thu của Nhà nước </t>
  </si>
  <si>
    <t xml:space="preserve">  4. Tài sản ngắn hạn khác</t>
  </si>
  <si>
    <t xml:space="preserve">  6. Dự phòng trợ cấp mất việc làm</t>
  </si>
  <si>
    <t xml:space="preserve">  7. Dự phòng phải trả dài hạn</t>
  </si>
  <si>
    <t xml:space="preserve">  3. Vốn khác của chủ sở hữu</t>
  </si>
  <si>
    <t xml:space="preserve">  4. Cổ phiếu ngân quỹ</t>
  </si>
  <si>
    <t xml:space="preserve">  5. Chênh lệch đánh giá lại tài sản</t>
  </si>
  <si>
    <t xml:space="preserve">  6. Chênh lệch tỷ giá hối đoái</t>
  </si>
  <si>
    <t xml:space="preserve">  7. Quỹ đầu tư phát triển </t>
  </si>
  <si>
    <t xml:space="preserve">  8. Quỹ dự phòng tài chính</t>
  </si>
  <si>
    <t xml:space="preserve">  9. Quỹ khác thuộc vốn chủ sở hữu</t>
  </si>
  <si>
    <t xml:space="preserve">  10. Lợi nhuận chưa phân phối</t>
  </si>
  <si>
    <t xml:space="preserve">  11. Quỹ đầu tư xây dựng cơ bản</t>
  </si>
  <si>
    <t xml:space="preserve">  2. Vốn kinh doanh ở các đơn vị trực thuộc</t>
  </si>
  <si>
    <t xml:space="preserve">  3. Phải thu nội bộ dài hạn</t>
  </si>
  <si>
    <t xml:space="preserve">  4. Phải thu dài hạn khác</t>
  </si>
  <si>
    <t xml:space="preserve">  5. Dự phòng phải thu dài hạn khó đòi (*)</t>
  </si>
  <si>
    <t xml:space="preserve">  10. Dự phòng phải trả ngắn hạn</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</si>
  <si>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</si>
  <si>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</si>
  <si>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</si>
  <si>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</si>
  <si>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</si>
  <si>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</si>
  <si>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</si>
  <si>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</si>
  <si>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</si>
  <si>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</si>
  <si>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</si>
  <si>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</si>
  <si>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</si>
  <si>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</si>
  <si>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</si>
  <si>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</si>
  <si>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</si>
  <si>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</si>
  <si>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</si>
  <si>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</si>
  <si>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</si>
  <si>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</si>
  <si>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</si>
  <si>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Ban haønh theo QÑ 15/2006/QÑ-BTC</t>
  </si>
  <si>
    <t>Ngaøy 20/03/2006 cuûa Boä tröôûng BTC</t>
  </si>
  <si>
    <t xml:space="preserve">  </t>
  </si>
  <si>
    <t>I. Đặc điểm hoạt động của doanh nghiệp</t>
  </si>
  <si>
    <t>2- Các khoản đầu tư tài chính ngắn hạn</t>
  </si>
  <si>
    <t>3- Các khoản phải thu ngắn hạn</t>
  </si>
  <si>
    <t>- Chứng khoán đầu tư ngắn hạn</t>
  </si>
  <si>
    <t>- Đầu tư ngắn hạn khác</t>
  </si>
  <si>
    <t>- Dự phòng đầu tư ngắn hạn</t>
  </si>
  <si>
    <t>- Phải thu cổ phần hoá</t>
  </si>
  <si>
    <t>- Phải thu về cổ tức và lợi nhuận được chia</t>
  </si>
  <si>
    <t>- Phải thu người người lao động</t>
  </si>
  <si>
    <t>4- Hàng tồn kho</t>
  </si>
  <si>
    <t xml:space="preserve">                     - Hàng hoá kho bảo thuế</t>
  </si>
  <si>
    <t xml:space="preserve">                     - Hàng hoá bất động sản</t>
  </si>
  <si>
    <t>5- Các khoản thuế phải thu</t>
  </si>
  <si>
    <t xml:space="preserve">               + Các khoản thuế khác</t>
  </si>
  <si>
    <t>6- Phải thu dài hạn nội bộ</t>
  </si>
  <si>
    <t xml:space="preserve">  - Cho vay dài hạn nội bộ</t>
  </si>
  <si>
    <t xml:space="preserve">  - Phải thu dài hạn nội bộ khác</t>
  </si>
  <si>
    <t>7- Các khoản phải thu dài hạn khác</t>
  </si>
  <si>
    <t xml:space="preserve">  - Ký qũy, ký cược dài hạn</t>
  </si>
  <si>
    <t xml:space="preserve">  - Các khoản tiền nhận uỷ thác</t>
  </si>
  <si>
    <t xml:space="preserve">  - Cho vay không có lãi</t>
  </si>
  <si>
    <t>9- Tăng, giảm tài sản cố định thuê tài chính:</t>
  </si>
  <si>
    <t>11- Chi phí xây dựng cơ bản dở dang:</t>
  </si>
  <si>
    <t xml:space="preserve">Số đầu năm </t>
  </si>
  <si>
    <t xml:space="preserve"> Số đầu năm</t>
  </si>
  <si>
    <t>12- Tăng, giảm bất động sản đầu tư:</t>
  </si>
  <si>
    <t>13- Đầu tư dài hạn khác</t>
  </si>
  <si>
    <t>- Đầu tư cổ phiêu</t>
  </si>
  <si>
    <t>- Đầu tư trái phiếu</t>
  </si>
  <si>
    <t>- Đầu tư tín phiếu, kỳ phiếu</t>
  </si>
  <si>
    <t>- Cho vay dài hạn</t>
  </si>
  <si>
    <t>- Đầu tư dài hạn khác</t>
  </si>
  <si>
    <t>14- Chi phí trả trước dài hạn</t>
  </si>
  <si>
    <t>- Chi phí thành lập doanh nghiệp</t>
  </si>
  <si>
    <t>- Chi phí trả trước về thuê hoạt động TSCĐ</t>
  </si>
  <si>
    <t>- Chi phí nghiên cứu có giá trị lớn</t>
  </si>
  <si>
    <t>15- Vay và nợ ngắn hạn</t>
  </si>
  <si>
    <t xml:space="preserve"> - Vay ngắn hạn</t>
  </si>
  <si>
    <t xml:space="preserve"> - Nợ dài hạn đến hạn trả</t>
  </si>
  <si>
    <t>- Trích trước Chi phí tiền lương trong thời gian nghỉ phép</t>
  </si>
  <si>
    <t>- Trích trước chi phí sửa chữa TSCĐ</t>
  </si>
  <si>
    <t>- Chi phí trong thời gian ngừng kinh doanh</t>
  </si>
  <si>
    <t>- Trích trước khác</t>
  </si>
  <si>
    <t xml:space="preserve">    - Phải trả về cổ phần hoá</t>
  </si>
  <si>
    <t xml:space="preserve">    - Nhận ký qũy, ký cược ngắn hạn</t>
  </si>
  <si>
    <t>21- Tài sản thuế thu nhập hoãn lại</t>
  </si>
  <si>
    <t>- Tài sản thuế thu nhập hoãn lại liên quan đến khoản chênh lệch tạm thời được khấu trừ</t>
  </si>
  <si>
    <t>- Tài sản thuế thu nhập hoãn lại liên quan đến khoản lỗ tính thuế chưa sử dụng</t>
  </si>
  <si>
    <t>- Tài sản thuế thu nhập hoãn lại liên quan đến khoản ưu đãi tính thuế chưa sử dụng</t>
  </si>
  <si>
    <t>- Khoản hoàn nhập thuế thu nhập hoãn lại đã được ghi nhận từ năm trước</t>
  </si>
  <si>
    <t>a. Tài sản thuế thu nhập hoãn lại</t>
  </si>
  <si>
    <t>b- Thuế thu nhập hoãn lại fải trả</t>
  </si>
  <si>
    <t>- Thuế thu nhập hoãn lại phải trả phát sinh từ các khoản chênh lệch tạm thời chịu thuế</t>
  </si>
  <si>
    <t>- Khoản hoàn nhập thuế thu nhập hoãn lại phải trả đã được ghi nhận từ các năm trước</t>
  </si>
  <si>
    <t>- Thuế thu nhập hoãn lại phải trả</t>
  </si>
  <si>
    <t>Vốn đầu tư của chủ sở hữu</t>
  </si>
  <si>
    <t>22- Vốn chủ sở hữu</t>
  </si>
  <si>
    <t>a- Bảng đối chiếu biến động của Vốn chủ sở hữu</t>
  </si>
  <si>
    <t>b. Chi tiết vốn đầu tư của chủ sở hữu</t>
  </si>
  <si>
    <t>- Vốn góp của Nhà nước</t>
  </si>
  <si>
    <t>- Vốn góp của các đối tượng khác</t>
  </si>
  <si>
    <t>c. Các giao dịch về vốn với các chủ sở hữu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</si>
  <si>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</si>
  <si>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</si>
  <si>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</si>
  <si>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</si>
  <si>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</si>
  <si>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</si>
  <si>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tức</t>
  </si>
  <si>
    <t>- Cổ tức đã công bố sau ngày kết thúc kỳ kế toán năm</t>
  </si>
  <si>
    <t>+ Cổ tức đã công bố trên cổ phiếu phổ thông</t>
  </si>
  <si>
    <t>- Số lượng cổ phiếu được mua lại</t>
  </si>
  <si>
    <t>+ Cổ phiếu phổ thông</t>
  </si>
  <si>
    <t>+ Cổ phiếu ưu đãi</t>
  </si>
  <si>
    <t>e. Các quỹ của doanh nghiệp</t>
  </si>
  <si>
    <t>- Quỹ đầu tư phát triển</t>
  </si>
  <si>
    <t>- Quỹ dự phòng tài chính</t>
  </si>
  <si>
    <t>- Quỹ khác thuộc vốn chủ sở hữu</t>
  </si>
  <si>
    <t>23. Nguồn kinh phí</t>
  </si>
  <si>
    <t>Năm nay</t>
  </si>
  <si>
    <t>Năm trước</t>
  </si>
  <si>
    <t>- Nguồn kinh phí còn lại cuối năm</t>
  </si>
  <si>
    <t>24. Tài sản thuê ngoài</t>
  </si>
  <si>
    <t>1. Giá trị tài sản thuê ngoài</t>
  </si>
  <si>
    <t>- TSCĐ thuê ngoài</t>
  </si>
  <si>
    <t>- Tài sản thuê ngoài khác</t>
  </si>
  <si>
    <t>2. Tổng số tiền thuê tối thiểu trong tương lai của hợp đồng thuê hoạt động tài sản không huỷ ngang</t>
  </si>
  <si>
    <t>- Từ 1 năm trở xuống</t>
  </si>
  <si>
    <t>- Từ 1 năm đến 5 năm</t>
  </si>
  <si>
    <t>- Từ 5 năm trở lên</t>
  </si>
  <si>
    <t>25- Doanh thu</t>
  </si>
  <si>
    <t>25,1- Doanh thu bán hàng và cung cấp dịch vụ</t>
  </si>
  <si>
    <t>25.2- Doanh thu hoạt động tài chính</t>
  </si>
  <si>
    <t>25.3- Doanh thu hợp đồng xây dựng</t>
  </si>
  <si>
    <t>26- Giá vốn hàng bán</t>
  </si>
  <si>
    <t>27- Chi phí tài chính</t>
  </si>
  <si>
    <t>28- Chi phí sản xuất kinh doanh theo yếu tố</t>
  </si>
  <si>
    <t>29- Thuế thu nhập doanh nghiệp phải nộp và lợi nhuận sau thuế trong kỳ</t>
  </si>
  <si>
    <t>30- Tiền và các khoản tương đương tiền cuối kỳ</t>
  </si>
  <si>
    <t>30.1- Các giao dịch không bằng tiền</t>
  </si>
  <si>
    <t>30.2- Mua và thanh lý công ty con hoặc đơn vị kinh doanh khác trong kỳ báo cáo.</t>
  </si>
  <si>
    <t>Nguồn vốn ĐT XDCB</t>
  </si>
  <si>
    <t xml:space="preserve">  - Phải thu dài hạn khác</t>
  </si>
  <si>
    <t xml:space="preserve">           + Doanh thu cung cấp dịch vụ </t>
  </si>
  <si>
    <t>- Chi phí trả trước dài hạn khác</t>
  </si>
  <si>
    <t>Toång Giaùm ñoác</t>
  </si>
  <si>
    <t>Tổng Giám đốc</t>
  </si>
  <si>
    <t>Nguyeãn Höõu Thaønh</t>
  </si>
  <si>
    <t>Cty CP Dòch Vuï Du Lòch Daàu Khí</t>
  </si>
  <si>
    <t>1- Hình thức sở hữu vốn: Công ty cổ phần</t>
  </si>
  <si>
    <t>Nguyễn Hữu Thành</t>
  </si>
  <si>
    <t>- Dự án cải tạo tạo tầng trệt lô U</t>
  </si>
  <si>
    <t>- Tổng đài điện thoại tại chi nhánh vũng tàu</t>
  </si>
  <si>
    <t>3- Ngaønh nghề kinh doanh: saûn xuaát, kinh doanh caùc saûn phaåm vaø dòch vuï veà sinh hoaït, ñôøi soáng cho caùc hoaït ñoäng cuûa ngaønh daàu khí Vieät nam. Hoaït ñoäng xuaát khaåu lao ñoäng, cung öùng lao ñoäng. Cho thueâ: Kho baõi, nhaø xöôûng, maët baèng, phöông tieän vaän taûi, vaên phoøng. Kinh doanh du lòch, löõ haønh quoác teá, khaùch saïn, nhaø ôû, vaên phoøng ñaïi dieän. Cheá bieán, mua baùn löông thöïc, thöïc phaåm, nhu yeáu phaåm, haøng noâng haûi saûn (khoâng cheá bieán thöïc phaåm töôi soáng taïi truï sôû, khoâng gaây oâ nhieãm moâi tröôøng), nöôùc sinh hoaït. Mua baùn: maùy moùc thieát bò ngaønh coâng nghieäp, vaät tö, linh kieän söû duïng cho bình khí, trang thieát bò vaên phoøng, thieát bò vieãn thoâng, phöông tieän vaän taûi, xe chuyeân duøng, phaân ñaïm, hoaù chaát duøng trong noâng nghieäp ( tröø thuoác baûo veä thöïc vaät, hoaù chaát ñoäc haïi maïnh). Dòch vuï thöông maïi. Ñaïi lyù mua baùn haøng hoaù. Kieåm ñònh voû bình khí. Kinh doanh nhaø. Dòch vuï vui chôi giaûi trí (tröø karaoke, toå chöùc côø baïc). Xaây döïng coâng trình daân duïng, coâng nghieäp. Ñaïi lyù kinh doanh xaêng daàu.Duy tu söûa chöõa, gia coâng cô khí - ñieän – nöôùc vaø chaát choáng aên moøn kim loaïi; saûn xuaát voû bình khí (Khoâng gia coâng cô khí, xi maï ñieän, sôn haøn taïi truï sôû).Ñaøo taïo ngheà.</t>
  </si>
  <si>
    <t>Taäp ñoaøn Daàu Khí Vieät Nam</t>
  </si>
  <si>
    <t>- Dự án cao ốc Petrosetco</t>
  </si>
  <si>
    <t>- Dự án nhà máy Ethanol</t>
  </si>
  <si>
    <t>- Công trình sửa chữa cải tạo nhà E thanh VP Nokia</t>
  </si>
  <si>
    <t>- Công trình sửa chữa cải tạo nhà E thanh VP làm việc XNRM</t>
  </si>
  <si>
    <t>- Trang thiết bị văn phòng XNTM</t>
  </si>
  <si>
    <t>- Trang thiết bị văn phòng XN viễn thông</t>
  </si>
  <si>
    <t>1- Niên độ kế toán (bắt đầu từ ngày 01/01/2007 kết thúc vào ngày 31/12/2007).</t>
  </si>
  <si>
    <t xml:space="preserve">Người lập biểu                                   Kế toán trưởng </t>
  </si>
  <si>
    <t xml:space="preserve">(Ký, họ tên)                                                                     (Ký, họ tên) </t>
  </si>
  <si>
    <t>Taïi ngaøy 30 thaùng 06 naêm 2007</t>
  </si>
  <si>
    <t xml:space="preserve">         Ñaøo Vaên Ñaïi                                         Leâ Khieâm</t>
  </si>
  <si>
    <t>TP. HCM Ngày 01 tháng 08 năm 2007</t>
  </si>
  <si>
    <t>Đào Văn Đại                                                                Lê Khiêm</t>
  </si>
  <si>
    <t>Ngaøy 30 thaùng 06 naêm 2007</t>
  </si>
  <si>
    <t xml:space="preserve"> Quý 2 Năm 2007</t>
  </si>
  <si>
    <t xml:space="preserve">   8 - Tăng, giảm tài sản cố định hữu hình quy 2/2007</t>
  </si>
  <si>
    <t>10- Tăng, giảm tài sản cố định vô hình quy 2/2007</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</si>
</sst>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Yes&quot;;&quot;Yes&quot;;&quot;No&quot;"/>
    <numFmt numFmtId="181" formatCode="&quot;True&quot;;&quot;True&quot;;&quot;False&quot;"/>
    <numFmt numFmtId="182" formatCode="&quot;On&quot;;&quot;On&quot;;&quot;Off&quot;"/>
    <numFmt numFmtId="183" formatCode="[$€-2]\ #,##0.00_);[Red]\([$€-2]\ #,##0.00\)"/>
    <numFmt numFmtId="184" formatCode="_-* #,##0.0_$_-;\-* #,##0.0_$_-;_-* &quot;-&quot;??_$_-;_-@_-"/>
    <numFmt numFmtId="185" formatCode="_-* #,##0_$_-;\-* #,##0_$_-;_-* &quot;-&quot;??_$_-;_-@_-"/>
    <numFmt numFmtId="186" formatCode="#,##0.0"/>
    <numFmt numFmtId="187" formatCode="_(* #,##0_);_(* \(#,##0\);_(* &quot;-&quot;??_);_(@_)"/>
    <numFmt numFmtId="188" formatCode="_-* #,##0.000_$_-;\-* #,##0.000_$_-;_-* &quot;-&quot;??_$_-;_-@_-"/>
    <numFmt numFmtId="189" formatCode="_(* #,##0.0_);_(* \(#,##0.0\);_(* &quot;-&quot;??_);_(@_)"/>
    <numFmt numFmtId="190" formatCode="_-* #,##0.0000_$_-;\-* #,##0.0000_$_-;_-* &quot;-&quot;??_$_-;_-@_-"/>
    <numFmt numFmtId="191" formatCode="_-* #,##0.00000_$_-;\-* #,##0.00000_$_-;_-* &quot;-&quot;??_$_-;_-@_-"/>
  </numFmts>
  <fonts count="30">
    <font>
      <sz val="10"/>
      <name val="VNI-Avo"/>
      <family val="0"/>
    </font>
    <font>
      <b/>
      <sz val="12"/>
      <color indexed="8"/>
      <name val="Times New Roman"/>
      <family val="1"/>
    </font>
    <font>
      <sz val="12"/>
      <color indexed="8"/>
      <name val="Times New Roman"/>
      <family val="1"/>
    </font>
    <font>
      <sz val="12"/>
      <name val="Times New Roman"/>
      <family val="1"/>
    </font>
    <font>
      <sz val="8"/>
      <name val="VNI-Avo"/>
      <family val="0"/>
    </font>
    <font>
      <b/>
      <sz val="16"/>
      <color indexed="8"/>
      <name val="Times New Roman"/>
      <family val="1"/>
    </font>
    <font>
      <b/>
      <sz val="13"/>
      <name val="Times New Roman"/>
      <family val="1"/>
    </font>
    <font>
      <sz val="13"/>
      <name val="VNI-Avo"/>
      <family val="0"/>
    </font>
    <font>
      <sz val="13"/>
      <name val="Times New Roman"/>
      <family val="1"/>
    </font>
    <font>
      <sz val="13"/>
      <color indexed="8"/>
      <name val="Times New Roman"/>
      <family val="1"/>
    </font>
    <font>
      <b/>
      <sz val="13"/>
      <color indexed="8"/>
      <name val="Times New Roman"/>
      <family val="1"/>
    </font>
    <font>
      <u val="single"/>
      <sz val="10"/>
      <color indexed="12"/>
      <name val="VNI-Avo"/>
      <family val="0"/>
    </font>
    <font>
      <u val="single"/>
      <sz val="10"/>
      <color indexed="36"/>
      <name val="VNI-Avo"/>
      <family val="0"/>
    </font>
    <font>
      <b/>
      <sz val="10"/>
      <name val="VNI-Avo"/>
      <family val="0"/>
    </font>
    <font>
      <b/>
      <sz val="13"/>
      <name val="VNI-Avo"/>
      <family val="0"/>
    </font>
    <font>
      <b/>
      <sz val="16"/>
      <name val="VNI-Avo"/>
      <family val="0"/>
    </font>
    <font>
      <sz val="13"/>
      <name val="VNI-Times"/>
      <family val="0"/>
    </font>
    <font>
      <i/>
      <sz val="13"/>
      <color indexed="8"/>
      <name val="Times New Roman"/>
      <family val="1"/>
    </font>
    <font>
      <sz val="12"/>
      <name val="VNI-Avo"/>
      <family val="0"/>
    </font>
    <font>
      <b/>
      <sz val="14"/>
      <name val="Vni-avo"/>
      <family val="0"/>
    </font>
    <font>
      <i/>
      <sz val="10"/>
      <color indexed="8"/>
      <name val="Times New Roman"/>
      <family val="1"/>
    </font>
    <font>
      <i/>
      <sz val="10"/>
      <name val="VNI-Avo"/>
      <family val="0"/>
    </font>
    <font>
      <sz val="9"/>
      <name val="VNI-Avo"/>
      <family val="0"/>
    </font>
    <font>
      <b/>
      <sz val="9"/>
      <name val="VNI-Avo"/>
      <family val="0"/>
    </font>
    <font>
      <sz val="10"/>
      <color indexed="10"/>
      <name val="VNI-Avo"/>
      <family val="0"/>
    </font>
    <font>
      <b/>
      <sz val="12"/>
      <name val="Times New Roman"/>
      <family val="1"/>
    </font>
    <font>
      <b/>
      <i/>
      <sz val="10"/>
      <color indexed="8"/>
      <name val="Times New Roman"/>
      <family val="1"/>
    </font>
    <font>
      <sz val="11"/>
      <color indexed="8"/>
      <name val="Times New Roman"/>
      <family val="1"/>
    </font>
    <font>
      <sz val="10"/>
      <color indexed="9"/>
      <name val="VNI-Avo"/>
      <family val="0"/>
    </font>
    <font>
      <sz val="13"/>
      <color indexed="10"/>
      <name val="Times New Roman"/>
      <family val="1"/>
    </font>
  </fonts>
  <fills count="2">
    <fill>
      <patternFill/>
    </fill>
    <fill>
      <patternFill patternType="gray125"/>
    </fill>
  </fills>
  <borders count="18">
    <border>
      <left/>
      <right/>
      <top/>
      <bottom/>
      <diagonal/>
    </border>
    <border>
      <left style="medium"/>
      <right style="medium"/>
      <top>
        <color indexed="63"/>
      </top>
      <bottom style="medium"/>
    </border>
    <border>
      <left style="thin"/>
      <right style="thin"/>
      <top style="hair"/>
      <bottom style="hair"/>
    </border>
    <border>
      <left style="thin"/>
      <right style="thin"/>
      <top>
        <color indexed="63"/>
      </top>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hair"/>
      <bottom style="hair"/>
    </border>
    <border>
      <left>
        <color indexed="63"/>
      </left>
      <right style="thin"/>
      <top style="hair"/>
      <bottom style="hair"/>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00">
    <xf numFmtId="0" fontId="0" fillId="0" borderId="0" xfId="0" applyAlignment="1">
      <alignment/>
    </xf>
    <xf numFmtId="0" fontId="1" fillId="0" borderId="0" xfId="0" applyFont="1" applyAlignment="1">
      <alignment horizontal="justify"/>
    </xf>
    <xf numFmtId="0" fontId="2" fillId="0" borderId="0" xfId="0" applyFont="1" applyAlignment="1">
      <alignment horizontal="justify"/>
    </xf>
    <xf numFmtId="0" fontId="2" fillId="0" borderId="0" xfId="0" applyFont="1" applyAlignment="1">
      <alignment horizontal="center"/>
    </xf>
    <xf numFmtId="0" fontId="5" fillId="0" borderId="0" xfId="0" applyFont="1" applyAlignment="1">
      <alignment horizontal="center"/>
    </xf>
    <xf numFmtId="0" fontId="6" fillId="0" borderId="0" xfId="0" applyFont="1" applyAlignment="1">
      <alignment horizontal="justify"/>
    </xf>
    <xf numFmtId="0" fontId="7" fillId="0" borderId="0" xfId="0" applyFont="1" applyAlignment="1">
      <alignment/>
    </xf>
    <xf numFmtId="0" fontId="8"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9" fillId="0" borderId="1" xfId="0" applyFont="1" applyBorder="1" applyAlignment="1">
      <alignment horizontal="justify" vertical="top" wrapText="1"/>
    </xf>
    <xf numFmtId="0" fontId="10" fillId="0" borderId="2" xfId="0" applyFont="1" applyBorder="1" applyAlignment="1">
      <alignment horizontal="center" vertical="top" wrapText="1"/>
    </xf>
    <xf numFmtId="0" fontId="1" fillId="0" borderId="2" xfId="0" applyFont="1" applyBorder="1" applyAlignment="1">
      <alignment horizontal="center" vertical="top" wrapText="1"/>
    </xf>
    <xf numFmtId="0" fontId="9" fillId="0" borderId="2"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horizontal="center" vertical="top" wrapText="1"/>
    </xf>
    <xf numFmtId="0" fontId="9" fillId="0" borderId="4" xfId="0" applyFont="1" applyBorder="1" applyAlignment="1">
      <alignment vertical="top" wrapText="1"/>
    </xf>
    <xf numFmtId="0" fontId="9" fillId="0" borderId="2" xfId="0" applyFont="1" applyBorder="1" applyAlignment="1">
      <alignment vertical="top"/>
    </xf>
    <xf numFmtId="0" fontId="2" fillId="0" borderId="2" xfId="0" applyFont="1" applyBorder="1" applyAlignment="1">
      <alignment vertical="top"/>
    </xf>
    <xf numFmtId="0" fontId="10" fillId="0" borderId="2" xfId="0" applyFont="1" applyBorder="1" applyAlignment="1">
      <alignment horizontal="center" vertical="top"/>
    </xf>
    <xf numFmtId="0" fontId="1" fillId="0" borderId="2" xfId="0" applyFont="1" applyBorder="1" applyAlignment="1">
      <alignment horizontal="center" vertical="top"/>
    </xf>
    <xf numFmtId="0" fontId="10" fillId="0" borderId="5" xfId="0" applyFont="1" applyBorder="1" applyAlignment="1">
      <alignment horizontal="left" vertical="center"/>
    </xf>
    <xf numFmtId="0" fontId="9" fillId="0" borderId="2" xfId="0" applyFont="1" applyBorder="1" applyAlignment="1">
      <alignment vertical="center"/>
    </xf>
    <xf numFmtId="0" fontId="9" fillId="0" borderId="2" xfId="0" applyFont="1" applyBorder="1" applyAlignment="1">
      <alignment horizontal="left" vertical="center"/>
    </xf>
    <xf numFmtId="0" fontId="10" fillId="0" borderId="2" xfId="0" applyFont="1" applyBorder="1" applyAlignment="1">
      <alignment horizontal="left" vertical="center"/>
    </xf>
    <xf numFmtId="0" fontId="10" fillId="0" borderId="2" xfId="0" applyFont="1" applyBorder="1" applyAlignment="1">
      <alignment vertical="center"/>
    </xf>
    <xf numFmtId="0" fontId="8" fillId="0" borderId="2" xfId="0" applyFont="1" applyBorder="1" applyAlignment="1">
      <alignment vertical="top" wrapText="1"/>
    </xf>
    <xf numFmtId="0" fontId="8" fillId="0" borderId="3" xfId="0" applyFont="1" applyBorder="1" applyAlignment="1">
      <alignment vertical="top" wrapText="1"/>
    </xf>
    <xf numFmtId="0" fontId="6" fillId="0" borderId="4" xfId="0" applyFont="1" applyBorder="1" applyAlignment="1">
      <alignment vertical="center" wrapText="1"/>
    </xf>
    <xf numFmtId="0" fontId="13" fillId="0" borderId="6" xfId="0" applyFont="1" applyBorder="1" applyAlignment="1">
      <alignment horizontal="center"/>
    </xf>
    <xf numFmtId="0" fontId="10" fillId="0" borderId="4" xfId="0" applyFont="1" applyBorder="1" applyAlignment="1">
      <alignment horizontal="center" vertical="center" wrapText="1"/>
    </xf>
    <xf numFmtId="0" fontId="10" fillId="0" borderId="4" xfId="0" applyFont="1" applyBorder="1" applyAlignment="1">
      <alignment horizontal="center" vertical="top" wrapText="1"/>
    </xf>
    <xf numFmtId="0" fontId="1" fillId="0" borderId="4" xfId="0" applyFont="1" applyBorder="1" applyAlignment="1">
      <alignment horizontal="center" vertical="top" wrapText="1"/>
    </xf>
    <xf numFmtId="0" fontId="10" fillId="0" borderId="5" xfId="0" applyFont="1" applyBorder="1" applyAlignment="1">
      <alignment horizontal="center" vertical="top"/>
    </xf>
    <xf numFmtId="0" fontId="1" fillId="0" borderId="5" xfId="0" applyFont="1" applyBorder="1" applyAlignment="1">
      <alignment horizontal="center" vertical="top"/>
    </xf>
    <xf numFmtId="0" fontId="10" fillId="0" borderId="2" xfId="0" applyFont="1" applyBorder="1" applyAlignment="1">
      <alignment vertical="top"/>
    </xf>
    <xf numFmtId="0" fontId="9" fillId="0" borderId="6" xfId="0" applyFont="1" applyBorder="1" applyAlignment="1">
      <alignment vertical="top"/>
    </xf>
    <xf numFmtId="0" fontId="2" fillId="0" borderId="6" xfId="0" applyFont="1" applyBorder="1" applyAlignment="1">
      <alignment vertical="top"/>
    </xf>
    <xf numFmtId="0" fontId="9" fillId="0" borderId="2" xfId="0" applyFont="1" applyBorder="1" applyAlignment="1">
      <alignment horizontal="justify" vertical="top" wrapText="1"/>
    </xf>
    <xf numFmtId="0" fontId="10" fillId="0" borderId="2" xfId="0" applyFont="1" applyBorder="1" applyAlignment="1">
      <alignment vertical="top" wrapText="1"/>
    </xf>
    <xf numFmtId="0" fontId="10" fillId="0" borderId="6" xfId="0" applyFont="1" applyBorder="1" applyAlignment="1">
      <alignment horizontal="center" vertical="top" wrapText="1"/>
    </xf>
    <xf numFmtId="0" fontId="9" fillId="0" borderId="7" xfId="0" applyFont="1" applyBorder="1" applyAlignment="1">
      <alignment vertical="top" wrapText="1"/>
    </xf>
    <xf numFmtId="0" fontId="9" fillId="0" borderId="3" xfId="0" applyFont="1" applyBorder="1" applyAlignment="1">
      <alignment horizontal="center" vertical="top" wrapText="1"/>
    </xf>
    <xf numFmtId="0" fontId="10" fillId="0" borderId="4" xfId="0" applyFont="1" applyBorder="1" applyAlignment="1">
      <alignment horizontal="justify" vertical="top" wrapText="1"/>
    </xf>
    <xf numFmtId="0" fontId="10" fillId="0" borderId="4" xfId="0" applyFont="1" applyBorder="1" applyAlignment="1">
      <alignment vertical="top" wrapText="1"/>
    </xf>
    <xf numFmtId="0" fontId="9" fillId="0" borderId="3" xfId="0" applyFont="1" applyBorder="1" applyAlignment="1">
      <alignment vertical="top" wrapText="1"/>
    </xf>
    <xf numFmtId="0" fontId="10" fillId="0" borderId="3" xfId="0" applyFont="1" applyBorder="1" applyAlignment="1">
      <alignment vertical="top" wrapText="1"/>
    </xf>
    <xf numFmtId="0" fontId="9" fillId="0" borderId="2" xfId="0" applyFont="1" applyBorder="1" applyAlignment="1">
      <alignment horizontal="left" vertical="top" wrapText="1" indent="2"/>
    </xf>
    <xf numFmtId="0" fontId="10" fillId="0" borderId="4" xfId="0" applyFont="1" applyBorder="1" applyAlignment="1">
      <alignment vertical="top"/>
    </xf>
    <xf numFmtId="0" fontId="2" fillId="0" borderId="4" xfId="0" applyFont="1" applyBorder="1" applyAlignment="1">
      <alignment horizontal="center" vertical="top" wrapText="1"/>
    </xf>
    <xf numFmtId="0" fontId="9" fillId="0" borderId="5" xfId="0" applyFont="1" applyBorder="1" applyAlignment="1">
      <alignment vertical="top" wrapText="1"/>
    </xf>
    <xf numFmtId="0" fontId="2" fillId="0" borderId="5" xfId="0" applyFont="1" applyBorder="1" applyAlignment="1">
      <alignment vertical="top" wrapText="1"/>
    </xf>
    <xf numFmtId="0" fontId="9" fillId="0" borderId="6" xfId="0" applyFont="1" applyBorder="1" applyAlignment="1">
      <alignment vertical="top" wrapText="1"/>
    </xf>
    <xf numFmtId="0" fontId="2" fillId="0" borderId="6" xfId="0" applyFont="1" applyBorder="1" applyAlignment="1">
      <alignment vertical="top" wrapText="1"/>
    </xf>
    <xf numFmtId="0" fontId="2" fillId="0" borderId="2"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justify" vertical="top" wrapText="1"/>
    </xf>
    <xf numFmtId="0" fontId="1" fillId="0" borderId="5" xfId="0" applyFont="1" applyBorder="1" applyAlignment="1">
      <alignment horizontal="center" vertical="top" wrapText="1"/>
    </xf>
    <xf numFmtId="0" fontId="1" fillId="0" borderId="2" xfId="0" applyFont="1" applyBorder="1" applyAlignment="1">
      <alignment horizontal="justify" vertical="top" wrapText="1"/>
    </xf>
    <xf numFmtId="0" fontId="2" fillId="0" borderId="2" xfId="0" applyFont="1" applyBorder="1" applyAlignment="1">
      <alignment horizontal="justify" vertical="top" wrapText="1"/>
    </xf>
    <xf numFmtId="0" fontId="3" fillId="0" borderId="2" xfId="0" applyFont="1" applyBorder="1" applyAlignment="1">
      <alignment horizontal="center" vertical="top" wrapText="1"/>
    </xf>
    <xf numFmtId="0" fontId="1" fillId="0" borderId="3" xfId="0" applyFont="1" applyBorder="1" applyAlignment="1">
      <alignment horizontal="justify" vertical="top" wrapText="1"/>
    </xf>
    <xf numFmtId="0" fontId="13" fillId="0" borderId="0" xfId="0" applyFont="1" applyAlignment="1">
      <alignment/>
    </xf>
    <xf numFmtId="0" fontId="16" fillId="0" borderId="0" xfId="0" applyFont="1" applyAlignment="1">
      <alignment horizontal="justify"/>
    </xf>
    <xf numFmtId="0" fontId="8" fillId="0" borderId="0" xfId="0" applyFont="1" applyAlignment="1" quotePrefix="1">
      <alignment horizontal="left" vertical="center" wrapText="1"/>
    </xf>
    <xf numFmtId="0" fontId="9" fillId="0" borderId="0" xfId="0" applyFont="1" applyAlignment="1" quotePrefix="1">
      <alignment horizontal="justify"/>
    </xf>
    <xf numFmtId="0" fontId="9" fillId="0" borderId="0" xfId="0" applyFont="1" applyAlignment="1" quotePrefix="1">
      <alignment horizontal="justify"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8" fillId="0" borderId="0" xfId="0" applyFont="1" applyAlignment="1" quotePrefix="1">
      <alignment horizontal="justify"/>
    </xf>
    <xf numFmtId="0" fontId="10" fillId="0" borderId="5" xfId="0"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wrapText="1"/>
    </xf>
    <xf numFmtId="0" fontId="10" fillId="0" borderId="2" xfId="0" applyFont="1" applyBorder="1" applyAlignment="1">
      <alignment horizontal="justify" vertical="top" wrapText="1"/>
    </xf>
    <xf numFmtId="3" fontId="0" fillId="0" borderId="0" xfId="15" applyNumberFormat="1" applyAlignment="1">
      <alignment/>
    </xf>
    <xf numFmtId="3" fontId="2" fillId="0" borderId="4" xfId="15" applyNumberFormat="1" applyFont="1" applyBorder="1" applyAlignment="1">
      <alignment horizontal="center" vertical="top" wrapText="1"/>
    </xf>
    <xf numFmtId="3" fontId="1" fillId="0" borderId="2" xfId="15" applyNumberFormat="1" applyFont="1" applyBorder="1" applyAlignment="1">
      <alignment horizontal="right" vertical="top" wrapText="1"/>
    </xf>
    <xf numFmtId="3" fontId="2" fillId="0" borderId="2" xfId="15" applyNumberFormat="1" applyFont="1" applyBorder="1" applyAlignment="1">
      <alignment horizontal="right" vertical="top" wrapText="1"/>
    </xf>
    <xf numFmtId="3" fontId="0" fillId="0" borderId="0" xfId="15" applyNumberFormat="1" applyAlignment="1">
      <alignment horizontal="right"/>
    </xf>
    <xf numFmtId="3" fontId="1" fillId="0" borderId="3" xfId="15" applyNumberFormat="1" applyFont="1" applyBorder="1" applyAlignment="1">
      <alignment horizontal="right" vertical="top" wrapText="1"/>
    </xf>
    <xf numFmtId="3" fontId="2" fillId="0" borderId="2" xfId="15" applyNumberFormat="1" applyFont="1" applyBorder="1" applyAlignment="1">
      <alignment vertical="top" wrapText="1"/>
    </xf>
    <xf numFmtId="3" fontId="1" fillId="0" borderId="6" xfId="15" applyNumberFormat="1" applyFont="1" applyBorder="1" applyAlignment="1">
      <alignment horizontal="right" vertical="top" wrapText="1"/>
    </xf>
    <xf numFmtId="3" fontId="1" fillId="0" borderId="4" xfId="15" applyNumberFormat="1" applyFont="1" applyBorder="1" applyAlignment="1">
      <alignment horizontal="center" vertical="top" wrapText="1"/>
    </xf>
    <xf numFmtId="0" fontId="10" fillId="0" borderId="5" xfId="0" applyFont="1" applyBorder="1" applyAlignment="1">
      <alignment horizontal="center" vertical="top" wrapText="1"/>
    </xf>
    <xf numFmtId="4" fontId="0" fillId="0" borderId="0" xfId="15" applyNumberFormat="1" applyAlignment="1">
      <alignment/>
    </xf>
    <xf numFmtId="185" fontId="10" fillId="0" borderId="4" xfId="15" applyNumberFormat="1" applyFont="1" applyBorder="1" applyAlignment="1">
      <alignment horizontal="center" vertical="top" wrapText="1"/>
    </xf>
    <xf numFmtId="185" fontId="9" fillId="0" borderId="3" xfId="15" applyNumberFormat="1" applyFont="1" applyBorder="1" applyAlignment="1">
      <alignment vertical="top" wrapText="1"/>
    </xf>
    <xf numFmtId="185" fontId="9" fillId="0" borderId="2" xfId="15" applyNumberFormat="1" applyFont="1" applyBorder="1" applyAlignment="1">
      <alignment vertical="top" wrapText="1"/>
    </xf>
    <xf numFmtId="185" fontId="9" fillId="0" borderId="7" xfId="15" applyNumberFormat="1" applyFont="1" applyBorder="1" applyAlignment="1">
      <alignment vertical="top" wrapText="1"/>
    </xf>
    <xf numFmtId="185" fontId="10" fillId="0" borderId="4" xfId="15" applyNumberFormat="1" applyFont="1" applyBorder="1" applyAlignment="1">
      <alignment vertical="top" wrapText="1"/>
    </xf>
    <xf numFmtId="185" fontId="0" fillId="0" borderId="0" xfId="15" applyNumberFormat="1" applyAlignment="1">
      <alignment/>
    </xf>
    <xf numFmtId="185" fontId="6" fillId="0" borderId="4" xfId="15" applyNumberFormat="1" applyFont="1" applyBorder="1" applyAlignment="1">
      <alignment horizontal="center" vertical="center" wrapText="1"/>
    </xf>
    <xf numFmtId="185" fontId="8" fillId="0" borderId="3" xfId="15" applyNumberFormat="1" applyFont="1" applyBorder="1" applyAlignment="1">
      <alignment vertical="top" wrapText="1"/>
    </xf>
    <xf numFmtId="185" fontId="8" fillId="0" borderId="2" xfId="15" applyNumberFormat="1" applyFont="1" applyBorder="1" applyAlignment="1">
      <alignment vertical="top" wrapText="1"/>
    </xf>
    <xf numFmtId="185" fontId="6" fillId="0" borderId="4" xfId="15" applyNumberFormat="1" applyFont="1" applyBorder="1" applyAlignment="1">
      <alignment horizontal="center" vertical="top" wrapText="1"/>
    </xf>
    <xf numFmtId="185" fontId="10" fillId="0" borderId="6" xfId="15" applyNumberFormat="1" applyFont="1" applyBorder="1" applyAlignment="1">
      <alignment vertical="top" wrapText="1"/>
    </xf>
    <xf numFmtId="185" fontId="10" fillId="0" borderId="2" xfId="15" applyNumberFormat="1" applyFont="1" applyBorder="1" applyAlignment="1">
      <alignment vertical="top" wrapText="1"/>
    </xf>
    <xf numFmtId="185" fontId="7" fillId="0" borderId="0" xfId="15" applyNumberFormat="1" applyFont="1" applyAlignment="1">
      <alignment/>
    </xf>
    <xf numFmtId="185" fontId="10" fillId="0" borderId="3" xfId="15" applyNumberFormat="1" applyFont="1" applyBorder="1" applyAlignment="1">
      <alignment vertical="top" wrapText="1"/>
    </xf>
    <xf numFmtId="0" fontId="10" fillId="0" borderId="4" xfId="0" applyFont="1" applyBorder="1" applyAlignment="1">
      <alignment vertical="center" wrapText="1"/>
    </xf>
    <xf numFmtId="0" fontId="10" fillId="0" borderId="4" xfId="0" applyFont="1" applyBorder="1" applyAlignment="1">
      <alignment horizontal="justify"/>
    </xf>
    <xf numFmtId="0" fontId="8" fillId="0" borderId="2" xfId="0" applyFont="1" applyBorder="1" applyAlignment="1">
      <alignment horizontal="justify"/>
    </xf>
    <xf numFmtId="0" fontId="8" fillId="0" borderId="6" xfId="0" applyFont="1" applyBorder="1" applyAlignment="1">
      <alignment horizontal="justify"/>
    </xf>
    <xf numFmtId="0" fontId="9" fillId="0" borderId="7" xfId="0" applyFont="1" applyBorder="1" applyAlignment="1">
      <alignment horizontal="left" vertical="top" wrapText="1" indent="2"/>
    </xf>
    <xf numFmtId="0" fontId="9" fillId="0" borderId="3" xfId="0" applyFont="1" applyBorder="1" applyAlignment="1">
      <alignment horizontal="left" vertical="top" wrapText="1" indent="2"/>
    </xf>
    <xf numFmtId="0" fontId="9" fillId="0" borderId="2" xfId="0" applyFont="1" applyBorder="1" applyAlignment="1">
      <alignment horizontal="justify" vertical="center" wrapText="1"/>
    </xf>
    <xf numFmtId="0" fontId="9" fillId="0" borderId="7" xfId="0" applyFont="1" applyBorder="1" applyAlignment="1">
      <alignment horizontal="justify" vertical="center" wrapText="1"/>
    </xf>
    <xf numFmtId="0" fontId="6" fillId="0" borderId="3" xfId="0" applyFont="1" applyBorder="1" applyAlignment="1">
      <alignment horizontal="justify"/>
    </xf>
    <xf numFmtId="0" fontId="8"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9" fillId="0" borderId="0" xfId="0" applyFont="1" applyAlignment="1">
      <alignment horizontal="justify" vertical="center" wrapText="1"/>
    </xf>
    <xf numFmtId="3" fontId="0" fillId="0" borderId="0" xfId="0" applyNumberFormat="1" applyAlignment="1">
      <alignment/>
    </xf>
    <xf numFmtId="3" fontId="1" fillId="0" borderId="5" xfId="15" applyNumberFormat="1" applyFont="1" applyBorder="1" applyAlignment="1">
      <alignment horizontal="center" vertical="top" wrapText="1"/>
    </xf>
    <xf numFmtId="3" fontId="18" fillId="0" borderId="0" xfId="15" applyNumberFormat="1" applyFont="1" applyAlignment="1">
      <alignment/>
    </xf>
    <xf numFmtId="3" fontId="1" fillId="0" borderId="2" xfId="15" applyNumberFormat="1" applyFont="1" applyBorder="1" applyAlignment="1">
      <alignment vertical="top" wrapText="1"/>
    </xf>
    <xf numFmtId="3" fontId="7" fillId="0" borderId="0" xfId="0" applyNumberFormat="1" applyFont="1" applyAlignment="1">
      <alignment/>
    </xf>
    <xf numFmtId="3" fontId="10" fillId="0" borderId="4" xfId="0" applyNumberFormat="1" applyFont="1" applyBorder="1" applyAlignment="1">
      <alignment horizontal="center" vertical="center" wrapText="1"/>
    </xf>
    <xf numFmtId="3" fontId="10" fillId="0" borderId="5" xfId="0" applyNumberFormat="1" applyFont="1" applyBorder="1" applyAlignment="1">
      <alignment horizontal="center" vertical="center"/>
    </xf>
    <xf numFmtId="3" fontId="1" fillId="0" borderId="5" xfId="0" applyNumberFormat="1" applyFont="1" applyBorder="1" applyAlignment="1">
      <alignment horizontal="center" vertical="center"/>
    </xf>
    <xf numFmtId="3" fontId="10" fillId="0" borderId="2" xfId="0" applyNumberFormat="1" applyFont="1" applyBorder="1" applyAlignment="1">
      <alignment vertical="center"/>
    </xf>
    <xf numFmtId="3" fontId="10" fillId="0" borderId="6" xfId="0" applyNumberFormat="1" applyFont="1" applyBorder="1" applyAlignment="1">
      <alignment vertical="center"/>
    </xf>
    <xf numFmtId="0" fontId="9" fillId="0" borderId="2" xfId="0" applyFont="1" applyBorder="1" applyAlignment="1" quotePrefix="1">
      <alignment horizontal="justify" vertical="top" wrapText="1"/>
    </xf>
    <xf numFmtId="3" fontId="14" fillId="0" borderId="0" xfId="0" applyNumberFormat="1" applyFont="1" applyAlignment="1">
      <alignment/>
    </xf>
    <xf numFmtId="3" fontId="13" fillId="0" borderId="0" xfId="0" applyNumberFormat="1" applyFont="1" applyAlignment="1">
      <alignment/>
    </xf>
    <xf numFmtId="3" fontId="9" fillId="0" borderId="3" xfId="0" applyNumberFormat="1" applyFont="1" applyBorder="1" applyAlignment="1">
      <alignment horizontal="center" vertical="top" wrapText="1"/>
    </xf>
    <xf numFmtId="3" fontId="2" fillId="0" borderId="3" xfId="0" applyNumberFormat="1" applyFont="1" applyBorder="1" applyAlignment="1">
      <alignment horizontal="center" vertical="top" wrapText="1"/>
    </xf>
    <xf numFmtId="3" fontId="9" fillId="0" borderId="8" xfId="0" applyNumberFormat="1" applyFont="1" applyBorder="1" applyAlignment="1">
      <alignment horizontal="justify" vertical="top" wrapText="1"/>
    </xf>
    <xf numFmtId="3" fontId="2" fillId="0" borderId="8" xfId="0" applyNumberFormat="1" applyFont="1" applyBorder="1" applyAlignment="1">
      <alignment horizontal="justify" vertical="top" wrapText="1"/>
    </xf>
    <xf numFmtId="3" fontId="9" fillId="0" borderId="2" xfId="0" applyNumberFormat="1" applyFont="1" applyBorder="1" applyAlignment="1">
      <alignment horizontal="right" vertical="top"/>
    </xf>
    <xf numFmtId="3" fontId="2" fillId="0" borderId="2" xfId="0" applyNumberFormat="1" applyFont="1" applyBorder="1" applyAlignment="1">
      <alignment horizontal="right" vertical="top"/>
    </xf>
    <xf numFmtId="3" fontId="10" fillId="0" borderId="4" xfId="0" applyNumberFormat="1" applyFont="1" applyBorder="1" applyAlignment="1">
      <alignment horizontal="center" vertical="top" wrapText="1"/>
    </xf>
    <xf numFmtId="3" fontId="10" fillId="0" borderId="4" xfId="0" applyNumberFormat="1" applyFont="1" applyBorder="1" applyAlignment="1">
      <alignment vertical="top" wrapText="1"/>
    </xf>
    <xf numFmtId="3" fontId="9" fillId="0" borderId="3" xfId="0" applyNumberFormat="1" applyFont="1" applyBorder="1" applyAlignment="1">
      <alignment vertical="top" wrapText="1"/>
    </xf>
    <xf numFmtId="3" fontId="9" fillId="0" borderId="2" xfId="0" applyNumberFormat="1" applyFont="1" applyBorder="1" applyAlignment="1">
      <alignment vertical="top" wrapText="1"/>
    </xf>
    <xf numFmtId="3" fontId="9" fillId="0" borderId="7" xfId="0" applyNumberFormat="1" applyFont="1" applyBorder="1" applyAlignment="1">
      <alignment vertical="top" wrapText="1"/>
    </xf>
    <xf numFmtId="3" fontId="7" fillId="0" borderId="4" xfId="0" applyNumberFormat="1" applyFont="1" applyBorder="1" applyAlignment="1">
      <alignment/>
    </xf>
    <xf numFmtId="3" fontId="7" fillId="0" borderId="3" xfId="0" applyNumberFormat="1" applyFont="1" applyBorder="1" applyAlignment="1">
      <alignment/>
    </xf>
    <xf numFmtId="3" fontId="7" fillId="0" borderId="2" xfId="0" applyNumberFormat="1" applyFont="1" applyBorder="1" applyAlignment="1">
      <alignment/>
    </xf>
    <xf numFmtId="3" fontId="7" fillId="0" borderId="7" xfId="0" applyNumberFormat="1" applyFont="1" applyBorder="1" applyAlignment="1">
      <alignment vertical="top" wrapText="1"/>
    </xf>
    <xf numFmtId="3" fontId="14" fillId="0" borderId="2" xfId="0" applyNumberFormat="1" applyFont="1" applyBorder="1" applyAlignment="1">
      <alignment/>
    </xf>
    <xf numFmtId="3" fontId="7" fillId="0" borderId="6" xfId="0" applyNumberFormat="1" applyFont="1" applyBorder="1" applyAlignment="1">
      <alignment/>
    </xf>
    <xf numFmtId="3" fontId="10" fillId="0" borderId="2" xfId="0" applyNumberFormat="1" applyFont="1" applyBorder="1" applyAlignment="1">
      <alignment vertical="top" wrapText="1"/>
    </xf>
    <xf numFmtId="0" fontId="10" fillId="0" borderId="2" xfId="0" applyFont="1" applyBorder="1" applyAlignment="1">
      <alignment horizontal="left" vertical="top" wrapText="1" indent="2"/>
    </xf>
    <xf numFmtId="0" fontId="9" fillId="0" borderId="2" xfId="0" applyFont="1" applyBorder="1" applyAlignment="1" quotePrefix="1">
      <alignment vertical="top" wrapText="1"/>
    </xf>
    <xf numFmtId="0" fontId="0" fillId="0" borderId="2" xfId="0" applyFont="1" applyBorder="1" applyAlignment="1">
      <alignment/>
    </xf>
    <xf numFmtId="187" fontId="0" fillId="0" borderId="2" xfId="15" applyNumberFormat="1" applyFont="1" applyBorder="1" applyAlignment="1">
      <alignment/>
    </xf>
    <xf numFmtId="43" fontId="0" fillId="0" borderId="2" xfId="15" applyNumberFormat="1" applyFont="1" applyBorder="1" applyAlignment="1">
      <alignment/>
    </xf>
    <xf numFmtId="0" fontId="0" fillId="0" borderId="6" xfId="0" applyFont="1" applyBorder="1" applyAlignment="1">
      <alignment/>
    </xf>
    <xf numFmtId="187" fontId="0" fillId="0" borderId="6" xfId="15" applyNumberFormat="1" applyFont="1" applyBorder="1" applyAlignment="1">
      <alignment/>
    </xf>
    <xf numFmtId="0" fontId="1" fillId="0" borderId="0" xfId="0" applyFont="1" applyBorder="1" applyAlignment="1">
      <alignment horizontal="center" vertical="top" wrapText="1"/>
    </xf>
    <xf numFmtId="3" fontId="1" fillId="0" borderId="0" xfId="15" applyNumberFormat="1" applyFont="1" applyBorder="1" applyAlignment="1">
      <alignment horizontal="right" vertical="top" wrapText="1"/>
    </xf>
    <xf numFmtId="0" fontId="19" fillId="0" borderId="0" xfId="0" applyFont="1" applyAlignment="1">
      <alignment horizontal="center" wrapText="1"/>
    </xf>
    <xf numFmtId="0" fontId="0" fillId="0" borderId="3" xfId="0" applyFont="1" applyBorder="1" applyAlignment="1">
      <alignment/>
    </xf>
    <xf numFmtId="187" fontId="0" fillId="0" borderId="3" xfId="15" applyNumberFormat="1" applyFont="1" applyBorder="1" applyAlignment="1">
      <alignment/>
    </xf>
    <xf numFmtId="0" fontId="9" fillId="0" borderId="9" xfId="0" applyFont="1" applyBorder="1" applyAlignment="1">
      <alignment horizontal="justify"/>
    </xf>
    <xf numFmtId="185" fontId="7" fillId="0" borderId="9" xfId="15" applyNumberFormat="1" applyFont="1" applyBorder="1" applyAlignment="1">
      <alignment/>
    </xf>
    <xf numFmtId="0" fontId="20" fillId="0" borderId="0" xfId="0" applyFont="1" applyAlignment="1">
      <alignment horizontal="justify"/>
    </xf>
    <xf numFmtId="0" fontId="9" fillId="0" borderId="3" xfId="0" applyFont="1" applyBorder="1" applyAlignment="1">
      <alignment horizontal="justify" vertical="center" wrapText="1"/>
    </xf>
    <xf numFmtId="0" fontId="9" fillId="0" borderId="6" xfId="0" applyFont="1" applyBorder="1" applyAlignment="1">
      <alignment horizontal="justify" vertical="center" wrapText="1"/>
    </xf>
    <xf numFmtId="3" fontId="9" fillId="0" borderId="6" xfId="0" applyNumberFormat="1" applyFont="1" applyBorder="1" applyAlignment="1">
      <alignment vertical="top" wrapText="1"/>
    </xf>
    <xf numFmtId="0" fontId="9" fillId="0" borderId="10" xfId="0" applyFont="1" applyBorder="1" applyAlignment="1">
      <alignment horizontal="justify" vertical="center" wrapText="1"/>
    </xf>
    <xf numFmtId="3" fontId="9" fillId="0" borderId="10" xfId="0" applyNumberFormat="1" applyFont="1" applyBorder="1" applyAlignment="1">
      <alignment vertical="top" wrapText="1"/>
    </xf>
    <xf numFmtId="0" fontId="10" fillId="0" borderId="9" xfId="0" applyFont="1" applyBorder="1" applyAlignment="1">
      <alignment horizontal="justify"/>
    </xf>
    <xf numFmtId="3" fontId="7" fillId="0" borderId="9" xfId="0" applyNumberFormat="1" applyFont="1" applyBorder="1" applyAlignment="1">
      <alignment/>
    </xf>
    <xf numFmtId="0" fontId="2" fillId="0" borderId="6" xfId="0" applyFont="1" applyBorder="1" applyAlignment="1">
      <alignment horizontal="justify" vertical="top" wrapText="1"/>
    </xf>
    <xf numFmtId="0" fontId="2" fillId="0" borderId="6" xfId="0" applyFont="1" applyBorder="1" applyAlignment="1">
      <alignment horizontal="center" vertical="top" wrapText="1"/>
    </xf>
    <xf numFmtId="0" fontId="1" fillId="0" borderId="4" xfId="0" applyFont="1" applyBorder="1" applyAlignment="1">
      <alignment horizontal="center" vertical="center" wrapText="1"/>
    </xf>
    <xf numFmtId="3" fontId="22" fillId="0" borderId="0" xfId="15" applyNumberFormat="1" applyFont="1" applyAlignment="1">
      <alignment/>
    </xf>
    <xf numFmtId="3" fontId="23" fillId="0" borderId="0" xfId="15" applyNumberFormat="1" applyFont="1" applyAlignment="1">
      <alignment/>
    </xf>
    <xf numFmtId="0" fontId="8" fillId="0" borderId="2" xfId="0" applyFont="1" applyBorder="1" applyAlignment="1" quotePrefix="1">
      <alignment vertical="top" wrapText="1"/>
    </xf>
    <xf numFmtId="0" fontId="9" fillId="0" borderId="6" xfId="0" applyFont="1" applyBorder="1" applyAlignment="1" quotePrefix="1">
      <alignment vertical="top" wrapText="1"/>
    </xf>
    <xf numFmtId="3" fontId="24" fillId="0" borderId="0" xfId="0" applyNumberFormat="1" applyFont="1" applyAlignment="1">
      <alignment/>
    </xf>
    <xf numFmtId="3" fontId="21" fillId="0" borderId="0" xfId="0" applyNumberFormat="1" applyFont="1" applyAlignment="1">
      <alignment/>
    </xf>
    <xf numFmtId="0" fontId="9" fillId="0" borderId="2" xfId="0" applyFont="1" applyBorder="1" applyAlignment="1" quotePrefix="1">
      <alignment vertical="center"/>
    </xf>
    <xf numFmtId="0" fontId="9" fillId="0" borderId="6" xfId="0" applyFont="1" applyBorder="1" applyAlignment="1" quotePrefix="1">
      <alignment vertical="center"/>
    </xf>
    <xf numFmtId="3" fontId="9" fillId="0" borderId="7" xfId="0" applyNumberFormat="1" applyFont="1" applyBorder="1" applyAlignment="1">
      <alignment horizontal="right" vertical="top"/>
    </xf>
    <xf numFmtId="3" fontId="2" fillId="0" borderId="7" xfId="0" applyNumberFormat="1" applyFont="1" applyBorder="1" applyAlignment="1">
      <alignment horizontal="right" vertical="top"/>
    </xf>
    <xf numFmtId="0" fontId="2" fillId="0" borderId="5" xfId="0" applyFont="1" applyBorder="1" applyAlignment="1">
      <alignment vertical="center" wrapText="1"/>
    </xf>
    <xf numFmtId="3" fontId="2" fillId="0" borderId="5" xfId="15" applyNumberFormat="1" applyFont="1" applyBorder="1" applyAlignment="1">
      <alignment vertical="top"/>
    </xf>
    <xf numFmtId="3" fontId="2" fillId="0" borderId="5" xfId="15" applyNumberFormat="1" applyFont="1" applyBorder="1" applyAlignment="1">
      <alignment vertical="top" wrapText="1"/>
    </xf>
    <xf numFmtId="0" fontId="2" fillId="0" borderId="2" xfId="0" applyFont="1" applyBorder="1" applyAlignment="1">
      <alignment vertical="center" wrapText="1"/>
    </xf>
    <xf numFmtId="0" fontId="2" fillId="0" borderId="6" xfId="0" applyFont="1" applyBorder="1" applyAlignment="1">
      <alignment vertical="center" wrapText="1"/>
    </xf>
    <xf numFmtId="3" fontId="2" fillId="0" borderId="6" xfId="15" applyNumberFormat="1" applyFont="1" applyBorder="1" applyAlignment="1">
      <alignment vertical="top" wrapText="1"/>
    </xf>
    <xf numFmtId="3" fontId="10" fillId="0" borderId="0" xfId="0" applyNumberFormat="1" applyFont="1" applyAlignment="1">
      <alignment vertical="center" wrapText="1"/>
    </xf>
    <xf numFmtId="3" fontId="10" fillId="0" borderId="0" xfId="15" applyNumberFormat="1" applyFont="1" applyAlignment="1">
      <alignment vertical="center" wrapText="1"/>
    </xf>
    <xf numFmtId="3" fontId="10" fillId="0" borderId="4" xfId="15" applyNumberFormat="1" applyFont="1" applyBorder="1" applyAlignment="1">
      <alignment horizontal="center" vertical="top" wrapText="1"/>
    </xf>
    <xf numFmtId="3" fontId="9" fillId="0" borderId="3" xfId="15" applyNumberFormat="1" applyFont="1" applyBorder="1" applyAlignment="1">
      <alignment vertical="top" wrapText="1"/>
    </xf>
    <xf numFmtId="3" fontId="9" fillId="0" borderId="4" xfId="0" applyNumberFormat="1" applyFont="1" applyBorder="1" applyAlignment="1">
      <alignment vertical="top" wrapText="1"/>
    </xf>
    <xf numFmtId="3" fontId="10" fillId="0" borderId="4" xfId="15" applyNumberFormat="1" applyFont="1" applyBorder="1" applyAlignment="1">
      <alignment vertical="top" wrapText="1"/>
    </xf>
    <xf numFmtId="3" fontId="9" fillId="0" borderId="9" xfId="0" applyNumberFormat="1" applyFont="1" applyBorder="1" applyAlignment="1">
      <alignment vertical="top" wrapText="1"/>
    </xf>
    <xf numFmtId="3" fontId="7" fillId="0" borderId="9" xfId="15" applyNumberFormat="1" applyFont="1" applyBorder="1" applyAlignment="1">
      <alignment vertical="top" wrapText="1"/>
    </xf>
    <xf numFmtId="3" fontId="9" fillId="0" borderId="2" xfId="15" applyNumberFormat="1" applyFont="1" applyBorder="1" applyAlignment="1">
      <alignment vertical="top" wrapText="1"/>
    </xf>
    <xf numFmtId="3" fontId="10" fillId="0" borderId="9" xfId="0" applyNumberFormat="1" applyFont="1" applyBorder="1" applyAlignment="1">
      <alignment horizontal="center" vertical="top" wrapText="1"/>
    </xf>
    <xf numFmtId="3" fontId="10" fillId="0" borderId="9" xfId="15" applyNumberFormat="1" applyFont="1" applyBorder="1" applyAlignment="1">
      <alignment vertical="top" wrapText="1"/>
    </xf>
    <xf numFmtId="3" fontId="9" fillId="0" borderId="2" xfId="0" applyNumberFormat="1" applyFont="1" applyBorder="1" applyAlignment="1">
      <alignment horizontal="justify"/>
    </xf>
    <xf numFmtId="3" fontId="9" fillId="0" borderId="6" xfId="0" applyNumberFormat="1" applyFont="1" applyBorder="1" applyAlignment="1">
      <alignment horizontal="justify"/>
    </xf>
    <xf numFmtId="3" fontId="9" fillId="0" borderId="11" xfId="0" applyNumberFormat="1" applyFont="1" applyBorder="1" applyAlignment="1">
      <alignment horizontal="justify"/>
    </xf>
    <xf numFmtId="3" fontId="7" fillId="0" borderId="11" xfId="15" applyNumberFormat="1" applyFont="1" applyBorder="1" applyAlignment="1">
      <alignment/>
    </xf>
    <xf numFmtId="3" fontId="7" fillId="0" borderId="9" xfId="0" applyNumberFormat="1" applyFont="1" applyBorder="1" applyAlignment="1">
      <alignment vertical="top" wrapText="1"/>
    </xf>
    <xf numFmtId="3" fontId="9" fillId="0" borderId="9" xfId="15" applyNumberFormat="1" applyFont="1" applyBorder="1" applyAlignment="1">
      <alignment vertical="top" wrapText="1"/>
    </xf>
    <xf numFmtId="3" fontId="25" fillId="0" borderId="2" xfId="15" applyNumberFormat="1" applyFont="1" applyBorder="1" applyAlignment="1">
      <alignment vertical="top" wrapText="1"/>
    </xf>
    <xf numFmtId="185" fontId="10" fillId="0" borderId="4" xfId="15" applyNumberFormat="1" applyFont="1" applyBorder="1" applyAlignment="1">
      <alignment horizontal="justify" vertical="top" wrapText="1"/>
    </xf>
    <xf numFmtId="185" fontId="9" fillId="0" borderId="9" xfId="15" applyNumberFormat="1" applyFont="1" applyBorder="1" applyAlignment="1">
      <alignment horizontal="justify"/>
    </xf>
    <xf numFmtId="185" fontId="10" fillId="0" borderId="4" xfId="15" applyNumberFormat="1" applyFont="1" applyBorder="1" applyAlignment="1">
      <alignment horizontal="left" vertical="top"/>
    </xf>
    <xf numFmtId="0" fontId="10" fillId="0" borderId="0" xfId="0" applyFont="1" applyAlignment="1">
      <alignment horizontal="left"/>
    </xf>
    <xf numFmtId="3" fontId="2" fillId="0" borderId="2" xfId="15" applyNumberFormat="1" applyFont="1" applyBorder="1" applyAlignment="1">
      <alignment vertical="center"/>
    </xf>
    <xf numFmtId="3" fontId="2" fillId="0" borderId="2" xfId="15" applyNumberFormat="1" applyFont="1" applyBorder="1" applyAlignment="1">
      <alignment vertical="center" wrapText="1"/>
    </xf>
    <xf numFmtId="0" fontId="10" fillId="0" borderId="7" xfId="0" applyFont="1" applyBorder="1" applyAlignment="1">
      <alignment horizontal="justify" vertical="top" wrapText="1"/>
    </xf>
    <xf numFmtId="0" fontId="26" fillId="0" borderId="0" xfId="0" applyFont="1" applyAlignment="1">
      <alignment horizontal="justify"/>
    </xf>
    <xf numFmtId="3" fontId="2" fillId="0" borderId="2" xfId="0" applyNumberFormat="1" applyFont="1" applyBorder="1" applyAlignment="1">
      <alignment horizontal="justify"/>
    </xf>
    <xf numFmtId="0" fontId="27"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3" xfId="0" applyFont="1" applyBorder="1" applyAlignment="1">
      <alignment horizontal="center" vertical="top" wrapText="1"/>
    </xf>
    <xf numFmtId="3" fontId="2" fillId="0" borderId="3" xfId="15" applyNumberFormat="1" applyFont="1" applyBorder="1" applyAlignment="1">
      <alignment vertical="top" wrapText="1"/>
    </xf>
    <xf numFmtId="3" fontId="2" fillId="0" borderId="3" xfId="15" applyNumberFormat="1" applyFont="1" applyBorder="1" applyAlignment="1">
      <alignment horizontal="right" vertical="top" wrapText="1"/>
    </xf>
    <xf numFmtId="0" fontId="3" fillId="0" borderId="3" xfId="0" applyFont="1" applyBorder="1" applyAlignment="1">
      <alignment horizontal="center" vertical="top" wrapText="1"/>
    </xf>
    <xf numFmtId="3" fontId="9" fillId="0" borderId="3" xfId="0" applyNumberFormat="1" applyFont="1" applyBorder="1" applyAlignment="1" quotePrefix="1">
      <alignment vertical="top" wrapText="1"/>
    </xf>
    <xf numFmtId="3" fontId="9" fillId="0" borderId="2" xfId="0" applyNumberFormat="1" applyFont="1" applyBorder="1" applyAlignment="1" quotePrefix="1">
      <alignment vertical="top" wrapText="1"/>
    </xf>
    <xf numFmtId="185" fontId="9" fillId="0" borderId="3" xfId="15" applyNumberFormat="1" applyFont="1" applyBorder="1" applyAlignment="1" quotePrefix="1">
      <alignment horizontal="justify" vertical="top" wrapText="1"/>
    </xf>
    <xf numFmtId="185" fontId="9" fillId="0" borderId="3" xfId="15" applyNumberFormat="1" applyFont="1" applyBorder="1" applyAlignment="1" quotePrefix="1">
      <alignment vertical="top" wrapText="1"/>
    </xf>
    <xf numFmtId="0" fontId="9" fillId="0" borderId="3" xfId="0" applyFont="1" applyBorder="1" applyAlignment="1" quotePrefix="1">
      <alignment vertical="top" wrapText="1"/>
    </xf>
    <xf numFmtId="0" fontId="10" fillId="0" borderId="12" xfId="0" applyFont="1" applyBorder="1" applyAlignment="1">
      <alignment vertical="top"/>
    </xf>
    <xf numFmtId="185" fontId="6" fillId="0" borderId="12" xfId="15" applyNumberFormat="1" applyFont="1" applyBorder="1" applyAlignment="1">
      <alignment horizontal="center" vertical="top" wrapText="1"/>
    </xf>
    <xf numFmtId="0" fontId="9" fillId="0" borderId="2" xfId="0" applyFont="1" applyBorder="1" applyAlignment="1" quotePrefix="1">
      <alignment horizontal="left" vertical="top" wrapText="1" indent="2"/>
    </xf>
    <xf numFmtId="0" fontId="8" fillId="0" borderId="2" xfId="0" applyFont="1" applyBorder="1" applyAlignment="1" quotePrefix="1">
      <alignment/>
    </xf>
    <xf numFmtId="3" fontId="8" fillId="0" borderId="2" xfId="0" applyNumberFormat="1" applyFont="1" applyBorder="1" applyAlignment="1">
      <alignment/>
    </xf>
    <xf numFmtId="0" fontId="8" fillId="0" borderId="2" xfId="0" applyFont="1" applyBorder="1" applyAlignment="1">
      <alignment/>
    </xf>
    <xf numFmtId="0" fontId="6" fillId="0" borderId="6" xfId="0" applyFont="1" applyBorder="1" applyAlignment="1">
      <alignment horizontal="center"/>
    </xf>
    <xf numFmtId="3" fontId="6" fillId="0" borderId="6" xfId="0" applyNumberFormat="1" applyFont="1" applyBorder="1" applyAlignment="1">
      <alignment/>
    </xf>
    <xf numFmtId="0" fontId="8" fillId="0" borderId="3" xfId="0" applyFont="1" applyBorder="1" applyAlignment="1" quotePrefix="1">
      <alignment/>
    </xf>
    <xf numFmtId="3" fontId="8" fillId="0" borderId="3" xfId="0" applyNumberFormat="1" applyFont="1" applyBorder="1" applyAlignment="1">
      <alignment/>
    </xf>
    <xf numFmtId="0" fontId="6" fillId="0" borderId="4" xfId="0" applyFont="1" applyBorder="1" applyAlignment="1">
      <alignment/>
    </xf>
    <xf numFmtId="3" fontId="6" fillId="0" borderId="4" xfId="0" applyNumberFormat="1" applyFont="1" applyBorder="1" applyAlignment="1">
      <alignment horizontal="center"/>
    </xf>
    <xf numFmtId="0" fontId="6" fillId="0" borderId="4" xfId="0" applyFont="1" applyBorder="1" applyAlignment="1">
      <alignment horizontal="center" vertical="center" wrapText="1"/>
    </xf>
    <xf numFmtId="3" fontId="8" fillId="0" borderId="7" xfId="0" applyNumberFormat="1" applyFont="1" applyBorder="1" applyAlignment="1">
      <alignment/>
    </xf>
    <xf numFmtId="0" fontId="8" fillId="0" borderId="3" xfId="0" applyFont="1" applyBorder="1" applyAlignment="1">
      <alignment/>
    </xf>
    <xf numFmtId="0" fontId="8" fillId="0" borderId="3" xfId="0" applyFont="1" applyBorder="1" applyAlignment="1">
      <alignment vertical="center" wrapText="1"/>
    </xf>
    <xf numFmtId="0" fontId="8" fillId="0" borderId="6" xfId="0" applyFont="1" applyBorder="1" applyAlignment="1" quotePrefix="1">
      <alignment/>
    </xf>
    <xf numFmtId="3" fontId="8" fillId="0" borderId="6" xfId="0" applyNumberFormat="1" applyFont="1" applyBorder="1" applyAlignment="1">
      <alignment/>
    </xf>
    <xf numFmtId="3" fontId="2" fillId="0" borderId="6" xfId="15" applyNumberFormat="1" applyFont="1" applyBorder="1" applyAlignment="1">
      <alignment vertical="center"/>
    </xf>
    <xf numFmtId="179" fontId="0" fillId="0" borderId="0" xfId="15" applyAlignment="1">
      <alignment/>
    </xf>
    <xf numFmtId="0" fontId="0" fillId="0" borderId="13" xfId="0" applyFont="1" applyBorder="1" applyAlignment="1">
      <alignment/>
    </xf>
    <xf numFmtId="187" fontId="0" fillId="0" borderId="13" xfId="15" applyNumberFormat="1" applyFont="1" applyBorder="1" applyAlignment="1">
      <alignment/>
    </xf>
    <xf numFmtId="185" fontId="7" fillId="0" borderId="14" xfId="15" applyNumberFormat="1" applyFont="1" applyBorder="1" applyAlignment="1">
      <alignment/>
    </xf>
    <xf numFmtId="190" fontId="0" fillId="0" borderId="0" xfId="15" applyNumberFormat="1" applyAlignment="1">
      <alignment/>
    </xf>
    <xf numFmtId="187" fontId="28" fillId="0" borderId="3" xfId="15" applyNumberFormat="1" applyFont="1" applyBorder="1" applyAlignment="1">
      <alignment/>
    </xf>
    <xf numFmtId="187" fontId="28" fillId="0" borderId="6" xfId="15" applyNumberFormat="1" applyFont="1" applyBorder="1" applyAlignment="1">
      <alignment/>
    </xf>
    <xf numFmtId="41" fontId="2" fillId="0" borderId="6" xfId="15" applyNumberFormat="1" applyFont="1" applyBorder="1" applyAlignment="1">
      <alignment vertical="top" wrapText="1"/>
    </xf>
    <xf numFmtId="41" fontId="1" fillId="0" borderId="2" xfId="15" applyNumberFormat="1" applyFont="1" applyBorder="1" applyAlignment="1">
      <alignment horizontal="right" vertical="top" wrapText="1"/>
    </xf>
    <xf numFmtId="41" fontId="2" fillId="0" borderId="2" xfId="15" applyNumberFormat="1" applyFont="1" applyBorder="1" applyAlignment="1">
      <alignment vertical="top" wrapText="1"/>
    </xf>
    <xf numFmtId="3" fontId="19" fillId="0" borderId="0" xfId="0" applyNumberFormat="1" applyFont="1" applyAlignment="1">
      <alignment horizontal="center" wrapText="1"/>
    </xf>
    <xf numFmtId="0" fontId="9" fillId="0" borderId="0" xfId="0" applyFont="1" applyAlignment="1">
      <alignment/>
    </xf>
    <xf numFmtId="0" fontId="9" fillId="0" borderId="7" xfId="0" applyFont="1" applyBorder="1" applyAlignment="1">
      <alignment horizontal="justify" vertical="top" wrapText="1"/>
    </xf>
    <xf numFmtId="3" fontId="10" fillId="0" borderId="4" xfId="0" applyNumberFormat="1" applyFont="1" applyBorder="1" applyAlignment="1">
      <alignment horizontal="right" vertical="top"/>
    </xf>
    <xf numFmtId="185" fontId="6" fillId="0" borderId="6" xfId="15" applyNumberFormat="1" applyFont="1" applyBorder="1" applyAlignment="1">
      <alignment/>
    </xf>
    <xf numFmtId="3" fontId="29" fillId="0" borderId="2" xfId="0" applyNumberFormat="1" applyFont="1" applyBorder="1" applyAlignment="1">
      <alignment horizontal="right" vertical="top"/>
    </xf>
    <xf numFmtId="185" fontId="24" fillId="0" borderId="0" xfId="15" applyNumberFormat="1" applyFont="1" applyAlignment="1">
      <alignment/>
    </xf>
    <xf numFmtId="3" fontId="3" fillId="0" borderId="2" xfId="15" applyNumberFormat="1" applyFont="1" applyBorder="1" applyAlignment="1">
      <alignment vertical="top" wrapText="1"/>
    </xf>
    <xf numFmtId="3" fontId="25" fillId="0" borderId="6" xfId="15" applyNumberFormat="1" applyFont="1" applyBorder="1" applyAlignment="1">
      <alignment vertical="top" wrapText="1"/>
    </xf>
    <xf numFmtId="3" fontId="9" fillId="0" borderId="2" xfId="0" applyNumberFormat="1" applyFont="1" applyBorder="1" applyAlignment="1">
      <alignment vertical="center"/>
    </xf>
    <xf numFmtId="0" fontId="2" fillId="0" borderId="15" xfId="0" applyFont="1" applyBorder="1" applyAlignment="1">
      <alignment horizontal="center" vertical="top" wrapText="1"/>
    </xf>
    <xf numFmtId="3" fontId="2" fillId="0" borderId="16" xfId="15" applyNumberFormat="1" applyFont="1" applyBorder="1" applyAlignment="1">
      <alignment vertical="top" wrapText="1"/>
    </xf>
    <xf numFmtId="0" fontId="1" fillId="0" borderId="13" xfId="0" applyFont="1" applyBorder="1" applyAlignment="1">
      <alignment horizontal="center" vertical="center" wrapText="1"/>
    </xf>
    <xf numFmtId="0" fontId="20" fillId="0" borderId="0" xfId="0" applyFont="1" applyAlignment="1">
      <alignment horizontal="center"/>
    </xf>
    <xf numFmtId="0" fontId="10" fillId="0" borderId="0" xfId="0" applyFont="1" applyAlignment="1">
      <alignment horizontal="center"/>
    </xf>
    <xf numFmtId="0" fontId="26" fillId="0" borderId="0" xfId="0" applyFont="1" applyAlignment="1">
      <alignment horizontal="center"/>
    </xf>
    <xf numFmtId="0" fontId="17" fillId="0" borderId="0" xfId="0" applyFont="1" applyAlignment="1">
      <alignment horizontal="center"/>
    </xf>
    <xf numFmtId="3" fontId="2" fillId="0" borderId="7" xfId="15" applyNumberFormat="1" applyFont="1" applyBorder="1" applyAlignment="1">
      <alignment vertical="top" wrapText="1"/>
    </xf>
    <xf numFmtId="3" fontId="13" fillId="0" borderId="0" xfId="15" applyNumberFormat="1" applyFont="1" applyAlignment="1">
      <alignment horizontal="center"/>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3" fontId="1" fillId="0" borderId="17" xfId="15" applyNumberFormat="1" applyFont="1" applyBorder="1" applyAlignment="1">
      <alignment horizontal="center" vertical="center" wrapText="1"/>
    </xf>
    <xf numFmtId="3" fontId="1" fillId="0" borderId="12" xfId="15" applyNumberFormat="1" applyFont="1" applyBorder="1" applyAlignment="1">
      <alignment horizontal="center" vertical="center" wrapText="1"/>
    </xf>
    <xf numFmtId="3" fontId="1" fillId="0" borderId="13" xfId="15" applyNumberFormat="1" applyFont="1" applyBorder="1" applyAlignment="1">
      <alignment horizontal="center" vertical="center" wrapText="1"/>
    </xf>
    <xf numFmtId="0" fontId="1" fillId="0" borderId="4" xfId="0" applyFont="1" applyBorder="1" applyAlignment="1">
      <alignment horizontal="center" vertical="center" wrapText="1"/>
    </xf>
    <xf numFmtId="0" fontId="15" fillId="0" borderId="0" xfId="0" applyFont="1" applyAlignment="1">
      <alignment horizontal="center"/>
    </xf>
    <xf numFmtId="0" fontId="21" fillId="0" borderId="0" xfId="0" applyFont="1" applyAlignment="1">
      <alignment horizontal="center"/>
    </xf>
    <xf numFmtId="4" fontId="21" fillId="0" borderId="0" xfId="15" applyNumberFormat="1" applyFont="1" applyAlignment="1">
      <alignment horizontal="center"/>
    </xf>
    <xf numFmtId="0" fontId="19" fillId="0" borderId="0" xfId="0" applyFont="1" applyAlignment="1">
      <alignment horizontal="center" wrapText="1"/>
    </xf>
    <xf numFmtId="0" fontId="13" fillId="0" borderId="4" xfId="0" applyFont="1" applyBorder="1" applyAlignment="1">
      <alignment horizontal="center" vertical="center"/>
    </xf>
    <xf numFmtId="0" fontId="0" fillId="0" borderId="4" xfId="0" applyBorder="1" applyAlignment="1">
      <alignment horizontal="center" vertical="center"/>
    </xf>
    <xf numFmtId="3" fontId="10" fillId="0" borderId="0" xfId="0" applyNumberFormat="1" applyFont="1" applyAlignment="1">
      <alignment vertical="center" wrapText="1"/>
    </xf>
    <xf numFmtId="0" fontId="10" fillId="0" borderId="0" xfId="0" applyFont="1" applyAlignment="1">
      <alignment horizontal="left"/>
    </xf>
    <xf numFmtId="3" fontId="1" fillId="0" borderId="5" xfId="15" applyNumberFormat="1" applyFont="1" applyBorder="1" applyAlignment="1">
      <alignment horizontal="center" vertical="top" wrapText="1"/>
    </xf>
    <xf numFmtId="3" fontId="1" fillId="0" borderId="6" xfId="15" applyNumberFormat="1" applyFont="1" applyBorder="1" applyAlignment="1">
      <alignment horizontal="center" vertical="top" wrapText="1"/>
    </xf>
    <xf numFmtId="0" fontId="10" fillId="0" borderId="17" xfId="0" applyFont="1" applyBorder="1" applyAlignment="1">
      <alignment horizontal="center" vertical="center" wrapText="1"/>
    </xf>
    <xf numFmtId="0" fontId="0" fillId="0" borderId="13" xfId="0" applyBorder="1" applyAlignment="1">
      <alignment horizontal="center" vertical="center" wrapText="1"/>
    </xf>
    <xf numFmtId="3" fontId="1" fillId="0" borderId="5" xfId="15" applyNumberFormat="1" applyFont="1" applyBorder="1" applyAlignment="1">
      <alignment horizontal="center" vertical="center" wrapText="1"/>
    </xf>
    <xf numFmtId="3" fontId="1" fillId="0" borderId="6" xfId="15" applyNumberFormat="1" applyFont="1" applyBorder="1" applyAlignment="1">
      <alignment horizontal="center" vertical="center" wrapText="1"/>
    </xf>
    <xf numFmtId="0" fontId="8" fillId="0" borderId="0" xfId="0" applyFont="1" applyAlignment="1">
      <alignment horizontal="left"/>
    </xf>
    <xf numFmtId="0" fontId="10"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0" fillId="0" borderId="4" xfId="0" applyFont="1" applyBorder="1" applyAlignment="1">
      <alignment horizontal="center" vertical="top" wrapText="1"/>
    </xf>
    <xf numFmtId="3" fontId="1" fillId="0" borderId="4"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0" fontId="9" fillId="0" borderId="0" xfId="0" applyFont="1" applyAlignment="1">
      <alignment horizontal="center"/>
    </xf>
    <xf numFmtId="0" fontId="0" fillId="0" borderId="4" xfId="0" applyBorder="1" applyAlignment="1">
      <alignment horizontal="center" vertical="center" wrapText="1"/>
    </xf>
    <xf numFmtId="0" fontId="1" fillId="0" borderId="4"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32"/>
  <sheetViews>
    <sheetView showZeros="0" workbookViewId="0" topLeftCell="A10">
      <selection activeCell="D112" sqref="D112"/>
    </sheetView>
  </sheetViews>
  <sheetFormatPr defaultColWidth="9.00390625" defaultRowHeight="12.75"/>
  <cols>
    <col min="1" max="1" width="47.00390625" style="0" customWidth="1"/>
    <col min="2" max="2" width="6.625" style="0" customWidth="1"/>
    <col min="3" max="3" width="8.125" style="0" customWidth="1"/>
    <col min="4" max="5" width="17.00390625" style="75" customWidth="1"/>
    <col min="6" max="6" width="13.875" style="0" bestFit="1" customWidth="1"/>
    <col min="7" max="7" width="15.375" style="0" bestFit="1" customWidth="1"/>
  </cols>
  <sheetData>
    <row r="1" spans="1:5" ht="16.5">
      <c r="A1" t="s">
        <v>560</v>
      </c>
      <c r="D1" s="169" t="s">
        <v>375</v>
      </c>
      <c r="E1" s="169"/>
    </row>
    <row r="2" spans="1:5" ht="17.25">
      <c r="A2" s="62" t="s">
        <v>554</v>
      </c>
      <c r="D2" s="168" t="s">
        <v>443</v>
      </c>
      <c r="E2" s="168"/>
    </row>
    <row r="3" spans="1:5" ht="17.25">
      <c r="A3" s="62"/>
      <c r="D3" s="168" t="s">
        <v>444</v>
      </c>
      <c r="E3" s="168"/>
    </row>
    <row r="4" ht="9.75" customHeight="1"/>
    <row r="5" spans="1:5" ht="27.75">
      <c r="A5" s="276" t="s">
        <v>314</v>
      </c>
      <c r="B5" s="276"/>
      <c r="C5" s="276"/>
      <c r="D5" s="276"/>
      <c r="E5" s="276"/>
    </row>
    <row r="6" spans="1:5" ht="15.75">
      <c r="A6" s="277" t="s">
        <v>570</v>
      </c>
      <c r="B6" s="277"/>
      <c r="C6" s="277"/>
      <c r="D6" s="277"/>
      <c r="E6" s="277"/>
    </row>
    <row r="8" spans="1:5" ht="15.75">
      <c r="A8" s="270" t="s">
        <v>15</v>
      </c>
      <c r="B8" s="270" t="s">
        <v>12</v>
      </c>
      <c r="C8" s="270" t="s">
        <v>16</v>
      </c>
      <c r="D8" s="272" t="s">
        <v>383</v>
      </c>
      <c r="E8" s="272" t="s">
        <v>301</v>
      </c>
    </row>
    <row r="9" spans="1:5" ht="15.75">
      <c r="A9" s="271" t="s">
        <v>15</v>
      </c>
      <c r="B9" s="271"/>
      <c r="C9" s="271"/>
      <c r="D9" s="273"/>
      <c r="E9" s="274"/>
    </row>
    <row r="10" spans="1:5" ht="15.75">
      <c r="A10" s="49">
        <v>1</v>
      </c>
      <c r="B10" s="49">
        <v>2</v>
      </c>
      <c r="C10" s="49">
        <v>3</v>
      </c>
      <c r="D10" s="76">
        <v>4</v>
      </c>
      <c r="E10" s="76">
        <v>5</v>
      </c>
    </row>
    <row r="11" spans="1:5" ht="31.5">
      <c r="A11" s="56" t="s">
        <v>311</v>
      </c>
      <c r="B11" s="57">
        <v>100</v>
      </c>
      <c r="C11" s="57"/>
      <c r="D11" s="77">
        <f>415550105664-28254600000</f>
        <v>387295505664</v>
      </c>
      <c r="E11" s="77">
        <v>319099222645</v>
      </c>
    </row>
    <row r="12" spans="1:6" ht="15.75">
      <c r="A12" s="58" t="s">
        <v>18</v>
      </c>
      <c r="B12" s="12">
        <v>110</v>
      </c>
      <c r="C12" s="12"/>
      <c r="D12" s="77">
        <v>18814685976</v>
      </c>
      <c r="E12" s="77">
        <v>18993058721</v>
      </c>
      <c r="F12" s="112"/>
    </row>
    <row r="13" spans="1:5" ht="15.75">
      <c r="A13" s="59" t="s">
        <v>19</v>
      </c>
      <c r="B13" s="54">
        <v>111</v>
      </c>
      <c r="C13" s="54" t="s">
        <v>420</v>
      </c>
      <c r="D13" s="81">
        <v>18814685976</v>
      </c>
      <c r="E13" s="81">
        <v>18993058721</v>
      </c>
    </row>
    <row r="14" spans="1:5" ht="15.75">
      <c r="A14" s="59" t="s">
        <v>20</v>
      </c>
      <c r="B14" s="54">
        <v>112</v>
      </c>
      <c r="C14" s="54"/>
      <c r="D14" s="81">
        <v>0</v>
      </c>
      <c r="E14" s="81">
        <v>0</v>
      </c>
    </row>
    <row r="15" spans="1:5" ht="15.75">
      <c r="A15" s="58" t="s">
        <v>21</v>
      </c>
      <c r="B15" s="12">
        <v>120</v>
      </c>
      <c r="C15" s="54" t="s">
        <v>421</v>
      </c>
      <c r="D15" s="77">
        <f>+D16</f>
        <v>0</v>
      </c>
      <c r="E15" s="77">
        <v>180000000000</v>
      </c>
    </row>
    <row r="16" spans="1:5" ht="15.75">
      <c r="A16" s="59" t="s">
        <v>22</v>
      </c>
      <c r="B16" s="54">
        <v>121</v>
      </c>
      <c r="C16" s="54"/>
      <c r="D16" s="81"/>
      <c r="E16" s="81">
        <v>180000000000</v>
      </c>
    </row>
    <row r="17" spans="1:5" ht="15.75">
      <c r="A17" s="59" t="s">
        <v>13</v>
      </c>
      <c r="B17" s="54">
        <v>129</v>
      </c>
      <c r="C17" s="54"/>
      <c r="D17" s="81">
        <v>0</v>
      </c>
      <c r="E17" s="81">
        <v>0</v>
      </c>
    </row>
    <row r="18" spans="1:5" ht="15.75">
      <c r="A18" s="58" t="s">
        <v>23</v>
      </c>
      <c r="B18" s="12">
        <v>130</v>
      </c>
      <c r="C18" s="12"/>
      <c r="D18" s="77">
        <f>225083352800-28254600000</f>
        <v>196828752800</v>
      </c>
      <c r="E18" s="77">
        <v>67077524870</v>
      </c>
    </row>
    <row r="19" spans="1:6" ht="15.75">
      <c r="A19" s="59" t="s">
        <v>24</v>
      </c>
      <c r="B19" s="54">
        <v>131</v>
      </c>
      <c r="C19" s="54"/>
      <c r="D19" s="81">
        <v>105869500302</v>
      </c>
      <c r="E19" s="81">
        <v>41064650015</v>
      </c>
      <c r="F19" s="112"/>
    </row>
    <row r="20" spans="1:5" ht="15.75">
      <c r="A20" s="59" t="s">
        <v>25</v>
      </c>
      <c r="B20" s="54">
        <v>132</v>
      </c>
      <c r="C20" s="54"/>
      <c r="D20" s="81">
        <v>87435075720</v>
      </c>
      <c r="E20" s="81">
        <v>15696922267</v>
      </c>
    </row>
    <row r="21" spans="1:5" ht="15.75">
      <c r="A21" s="59" t="s">
        <v>26</v>
      </c>
      <c r="B21" s="54">
        <v>133</v>
      </c>
      <c r="C21" s="54"/>
      <c r="D21" s="81">
        <v>0</v>
      </c>
      <c r="E21" s="81">
        <v>0</v>
      </c>
    </row>
    <row r="22" spans="1:5" ht="15.75">
      <c r="A22" s="59" t="s">
        <v>388</v>
      </c>
      <c r="B22" s="54">
        <v>134</v>
      </c>
      <c r="C22" s="54"/>
      <c r="D22" s="81">
        <v>0</v>
      </c>
      <c r="E22" s="81">
        <v>0</v>
      </c>
    </row>
    <row r="23" spans="1:5" ht="15.75">
      <c r="A23" s="59" t="s">
        <v>27</v>
      </c>
      <c r="B23" s="54">
        <v>135</v>
      </c>
      <c r="C23" s="54" t="s">
        <v>422</v>
      </c>
      <c r="D23" s="81">
        <f>31778776778-28254600000</f>
        <v>3524176778</v>
      </c>
      <c r="E23" s="81">
        <v>10315952588</v>
      </c>
    </row>
    <row r="24" spans="1:5" ht="15.75">
      <c r="A24" s="59" t="s">
        <v>28</v>
      </c>
      <c r="B24" s="54">
        <v>139</v>
      </c>
      <c r="C24" s="54"/>
      <c r="D24" s="81">
        <v>0</v>
      </c>
      <c r="E24" s="81"/>
    </row>
    <row r="25" spans="1:5" ht="15.75">
      <c r="A25" s="58" t="s">
        <v>29</v>
      </c>
      <c r="B25" s="12">
        <v>140</v>
      </c>
      <c r="C25" s="54"/>
      <c r="D25" s="77">
        <v>153496831119</v>
      </c>
      <c r="E25" s="77">
        <v>43338059634</v>
      </c>
    </row>
    <row r="26" spans="1:5" ht="15.75">
      <c r="A26" s="59" t="s">
        <v>30</v>
      </c>
      <c r="B26" s="54">
        <v>141</v>
      </c>
      <c r="C26" s="54" t="s">
        <v>423</v>
      </c>
      <c r="D26" s="81">
        <v>153496831119</v>
      </c>
      <c r="E26" s="81">
        <v>43439856084</v>
      </c>
    </row>
    <row r="27" spans="1:5" ht="15.75">
      <c r="A27" s="59" t="s">
        <v>31</v>
      </c>
      <c r="B27" s="54">
        <v>149</v>
      </c>
      <c r="C27" s="54"/>
      <c r="D27" s="81">
        <v>0</v>
      </c>
      <c r="E27" s="81">
        <v>-101796450</v>
      </c>
    </row>
    <row r="28" spans="1:5" ht="15.75">
      <c r="A28" s="58" t="s">
        <v>32</v>
      </c>
      <c r="B28" s="12">
        <v>150</v>
      </c>
      <c r="C28" s="12"/>
      <c r="D28" s="77">
        <v>18155235769</v>
      </c>
      <c r="E28" s="77">
        <v>9690579420</v>
      </c>
    </row>
    <row r="29" spans="1:5" ht="15.75">
      <c r="A29" s="59" t="s">
        <v>33</v>
      </c>
      <c r="B29" s="54">
        <v>151</v>
      </c>
      <c r="C29" s="54"/>
      <c r="D29" s="81">
        <v>3759041123</v>
      </c>
      <c r="E29" s="81">
        <v>278382554</v>
      </c>
    </row>
    <row r="30" spans="1:5" ht="15.75">
      <c r="A30" s="59" t="s">
        <v>401</v>
      </c>
      <c r="B30" s="54">
        <v>152</v>
      </c>
      <c r="C30" s="54"/>
      <c r="D30" s="81">
        <v>11450560076</v>
      </c>
      <c r="E30" s="81">
        <v>8282739985</v>
      </c>
    </row>
    <row r="31" spans="1:5" ht="16.5" customHeight="1">
      <c r="A31" s="211" t="s">
        <v>402</v>
      </c>
      <c r="B31" s="54">
        <v>154</v>
      </c>
      <c r="C31" s="54" t="s">
        <v>424</v>
      </c>
      <c r="D31" s="81">
        <v>37359016</v>
      </c>
      <c r="E31" s="81"/>
    </row>
    <row r="32" spans="1:5" ht="15.75">
      <c r="A32" s="59" t="s">
        <v>403</v>
      </c>
      <c r="B32" s="54">
        <v>158</v>
      </c>
      <c r="C32" s="54"/>
      <c r="D32" s="81">
        <v>2908275554</v>
      </c>
      <c r="E32" s="81">
        <v>1129456881</v>
      </c>
    </row>
    <row r="33" spans="1:5" ht="31.5">
      <c r="A33" s="58" t="s">
        <v>312</v>
      </c>
      <c r="B33" s="12">
        <v>200</v>
      </c>
      <c r="C33" s="12"/>
      <c r="D33" s="77">
        <v>241524776500</v>
      </c>
      <c r="E33" s="77">
        <v>244452681109</v>
      </c>
    </row>
    <row r="34" spans="1:5" ht="15.75">
      <c r="A34" s="58" t="s">
        <v>34</v>
      </c>
      <c r="B34" s="12">
        <v>210</v>
      </c>
      <c r="C34" s="12"/>
      <c r="D34" s="77">
        <v>0</v>
      </c>
      <c r="E34" s="77">
        <v>964102667</v>
      </c>
    </row>
    <row r="35" spans="1:5" ht="15.75">
      <c r="A35" s="59" t="s">
        <v>35</v>
      </c>
      <c r="B35" s="54">
        <v>211</v>
      </c>
      <c r="C35" s="54"/>
      <c r="D35" s="81">
        <v>0</v>
      </c>
      <c r="E35" s="81">
        <v>0</v>
      </c>
    </row>
    <row r="36" spans="1:5" ht="15.75">
      <c r="A36" s="59" t="s">
        <v>415</v>
      </c>
      <c r="B36" s="54">
        <v>212</v>
      </c>
      <c r="C36" s="54"/>
      <c r="D36" s="81">
        <v>0</v>
      </c>
      <c r="E36" s="81">
        <v>0</v>
      </c>
    </row>
    <row r="37" spans="1:5" ht="15.75">
      <c r="A37" s="59" t="s">
        <v>416</v>
      </c>
      <c r="B37" s="54">
        <v>213</v>
      </c>
      <c r="C37" s="54" t="s">
        <v>425</v>
      </c>
      <c r="D37" s="81">
        <v>0</v>
      </c>
      <c r="E37" s="81">
        <v>0</v>
      </c>
    </row>
    <row r="38" spans="1:5" ht="15.75">
      <c r="A38" s="59" t="s">
        <v>417</v>
      </c>
      <c r="B38" s="54">
        <v>218</v>
      </c>
      <c r="C38" s="54" t="s">
        <v>426</v>
      </c>
      <c r="D38" s="81">
        <v>0</v>
      </c>
      <c r="E38" s="81">
        <v>964102667</v>
      </c>
    </row>
    <row r="39" spans="1:5" ht="15.75">
      <c r="A39" s="59" t="s">
        <v>418</v>
      </c>
      <c r="B39" s="54">
        <v>219</v>
      </c>
      <c r="C39" s="54"/>
      <c r="D39" s="81">
        <v>0</v>
      </c>
      <c r="E39" s="81">
        <v>0</v>
      </c>
    </row>
    <row r="40" spans="1:7" ht="15.75">
      <c r="A40" s="58" t="s">
        <v>36</v>
      </c>
      <c r="B40" s="12">
        <v>220</v>
      </c>
      <c r="C40" s="12"/>
      <c r="D40" s="77">
        <v>235751290274</v>
      </c>
      <c r="E40" s="77">
        <v>228157171494</v>
      </c>
      <c r="G40" s="112"/>
    </row>
    <row r="41" spans="1:7" ht="15.75">
      <c r="A41" s="59" t="s">
        <v>37</v>
      </c>
      <c r="B41" s="54">
        <v>221</v>
      </c>
      <c r="C41" s="54" t="s">
        <v>427</v>
      </c>
      <c r="D41" s="78">
        <v>131887701345</v>
      </c>
      <c r="E41" s="78">
        <v>121101864911</v>
      </c>
      <c r="G41" s="112"/>
    </row>
    <row r="42" spans="1:7" ht="15.75">
      <c r="A42" s="59" t="s">
        <v>38</v>
      </c>
      <c r="B42" s="54">
        <v>222</v>
      </c>
      <c r="C42" s="54"/>
      <c r="D42" s="81">
        <v>216614433834</v>
      </c>
      <c r="E42" s="81">
        <v>186635538988</v>
      </c>
      <c r="G42" s="112"/>
    </row>
    <row r="43" spans="1:7" ht="15.75">
      <c r="A43" s="165" t="s">
        <v>39</v>
      </c>
      <c r="B43" s="166">
        <v>223</v>
      </c>
      <c r="C43" s="166"/>
      <c r="D43" s="248">
        <v>-84726732489</v>
      </c>
      <c r="E43" s="248">
        <v>-65533674077</v>
      </c>
      <c r="G43" s="112"/>
    </row>
    <row r="44" spans="1:7" ht="15.75">
      <c r="A44" s="212" t="s">
        <v>40</v>
      </c>
      <c r="B44" s="213">
        <v>224</v>
      </c>
      <c r="C44" s="213" t="s">
        <v>428</v>
      </c>
      <c r="D44" s="215">
        <v>0</v>
      </c>
      <c r="E44" s="214">
        <v>0</v>
      </c>
      <c r="G44" s="112"/>
    </row>
    <row r="45" spans="1:5" ht="15.75">
      <c r="A45" s="212" t="s">
        <v>38</v>
      </c>
      <c r="B45" s="213">
        <v>225</v>
      </c>
      <c r="C45" s="213"/>
      <c r="D45" s="214">
        <v>0</v>
      </c>
      <c r="E45" s="214">
        <v>0</v>
      </c>
    </row>
    <row r="46" spans="1:5" ht="15.75">
      <c r="A46" s="59" t="s">
        <v>39</v>
      </c>
      <c r="B46" s="54">
        <v>226</v>
      </c>
      <c r="C46" s="54"/>
      <c r="D46" s="81">
        <v>0</v>
      </c>
      <c r="E46" s="81">
        <v>0</v>
      </c>
    </row>
    <row r="47" spans="1:6" ht="15.75">
      <c r="A47" s="59" t="s">
        <v>41</v>
      </c>
      <c r="B47" s="54">
        <v>227</v>
      </c>
      <c r="C47" s="54" t="s">
        <v>429</v>
      </c>
      <c r="D47" s="78">
        <v>102236946912</v>
      </c>
      <c r="E47" s="81">
        <v>102274795272</v>
      </c>
      <c r="F47" s="112"/>
    </row>
    <row r="48" spans="1:7" ht="15.75">
      <c r="A48" s="59" t="s">
        <v>38</v>
      </c>
      <c r="B48" s="54">
        <v>228</v>
      </c>
      <c r="C48" s="54"/>
      <c r="D48" s="81">
        <v>102818948269</v>
      </c>
      <c r="E48" s="81">
        <v>102778948269</v>
      </c>
      <c r="F48" s="112"/>
      <c r="G48" s="112"/>
    </row>
    <row r="49" spans="1:7" ht="15.75">
      <c r="A49" s="59" t="s">
        <v>39</v>
      </c>
      <c r="B49" s="54">
        <v>229</v>
      </c>
      <c r="C49" s="54"/>
      <c r="D49" s="250">
        <v>-582001357</v>
      </c>
      <c r="E49" s="250">
        <v>-504152997</v>
      </c>
      <c r="G49" s="112"/>
    </row>
    <row r="50" spans="1:5" ht="15.75">
      <c r="A50" s="59" t="s">
        <v>42</v>
      </c>
      <c r="B50" s="54">
        <v>230</v>
      </c>
      <c r="C50" s="54" t="s">
        <v>430</v>
      </c>
      <c r="D50" s="81">
        <v>1626642017</v>
      </c>
      <c r="E50" s="81">
        <v>4780511311</v>
      </c>
    </row>
    <row r="51" spans="1:5" ht="15.75">
      <c r="A51" s="58" t="s">
        <v>43</v>
      </c>
      <c r="B51" s="12">
        <v>240</v>
      </c>
      <c r="C51" s="54" t="s">
        <v>431</v>
      </c>
      <c r="D51" s="77">
        <v>0</v>
      </c>
      <c r="E51" s="77">
        <v>0</v>
      </c>
    </row>
    <row r="52" spans="1:5" ht="15.75">
      <c r="A52" s="59" t="s">
        <v>38</v>
      </c>
      <c r="B52" s="54">
        <v>241</v>
      </c>
      <c r="C52" s="54"/>
      <c r="D52" s="81">
        <v>0</v>
      </c>
      <c r="E52" s="81">
        <v>0</v>
      </c>
    </row>
    <row r="53" spans="1:5" ht="15.75">
      <c r="A53" s="59" t="s">
        <v>39</v>
      </c>
      <c r="B53" s="54">
        <v>242</v>
      </c>
      <c r="C53" s="54"/>
      <c r="D53" s="81">
        <v>0</v>
      </c>
      <c r="E53" s="81">
        <v>0</v>
      </c>
    </row>
    <row r="54" spans="1:5" ht="15.75">
      <c r="A54" s="58" t="s">
        <v>44</v>
      </c>
      <c r="B54" s="12">
        <v>250</v>
      </c>
      <c r="C54" s="12"/>
      <c r="D54" s="77">
        <v>0</v>
      </c>
      <c r="E54" s="77">
        <v>13713389497</v>
      </c>
    </row>
    <row r="55" spans="1:5" ht="15.75">
      <c r="A55" s="59" t="s">
        <v>45</v>
      </c>
      <c r="B55" s="54">
        <v>251</v>
      </c>
      <c r="C55" s="54"/>
      <c r="D55" s="81">
        <v>0</v>
      </c>
      <c r="E55" s="81">
        <v>0</v>
      </c>
    </row>
    <row r="56" spans="1:5" ht="15.75">
      <c r="A56" s="59" t="s">
        <v>46</v>
      </c>
      <c r="B56" s="54">
        <v>252</v>
      </c>
      <c r="C56" s="54"/>
      <c r="D56" s="81">
        <v>0</v>
      </c>
      <c r="E56" s="81">
        <v>13713389497</v>
      </c>
    </row>
    <row r="57" spans="1:5" ht="15.75">
      <c r="A57" s="59" t="s">
        <v>47</v>
      </c>
      <c r="B57" s="54">
        <v>258</v>
      </c>
      <c r="C57" s="54" t="s">
        <v>432</v>
      </c>
      <c r="D57" s="81">
        <v>0</v>
      </c>
      <c r="E57" s="81">
        <v>0</v>
      </c>
    </row>
    <row r="58" spans="1:5" ht="15.75">
      <c r="A58" s="59" t="s">
        <v>14</v>
      </c>
      <c r="B58" s="54">
        <v>259</v>
      </c>
      <c r="C58" s="54"/>
      <c r="D58" s="81">
        <v>0</v>
      </c>
      <c r="E58" s="81">
        <v>0</v>
      </c>
    </row>
    <row r="59" spans="1:5" ht="15.75">
      <c r="A59" s="58" t="s">
        <v>48</v>
      </c>
      <c r="B59" s="12">
        <v>260</v>
      </c>
      <c r="C59" s="12"/>
      <c r="D59" s="77">
        <v>5773486226</v>
      </c>
      <c r="E59" s="77">
        <v>1618017451</v>
      </c>
    </row>
    <row r="60" spans="1:5" ht="15.75">
      <c r="A60" s="59" t="s">
        <v>49</v>
      </c>
      <c r="B60" s="54">
        <v>261</v>
      </c>
      <c r="C60" s="54" t="s">
        <v>433</v>
      </c>
      <c r="D60" s="81">
        <v>4839455337</v>
      </c>
      <c r="E60" s="81">
        <v>1618017451</v>
      </c>
    </row>
    <row r="61" spans="1:5" ht="15.75">
      <c r="A61" s="14" t="s">
        <v>50</v>
      </c>
      <c r="B61" s="54">
        <v>262</v>
      </c>
      <c r="C61" s="54" t="s">
        <v>434</v>
      </c>
      <c r="D61" s="81">
        <v>0</v>
      </c>
      <c r="E61" s="81">
        <v>0</v>
      </c>
    </row>
    <row r="62" spans="1:5" ht="15.75">
      <c r="A62" s="14" t="s">
        <v>51</v>
      </c>
      <c r="B62" s="54">
        <v>268</v>
      </c>
      <c r="C62" s="54"/>
      <c r="D62" s="81">
        <v>934030889</v>
      </c>
      <c r="E62" s="81"/>
    </row>
    <row r="63" spans="1:5" ht="15.75">
      <c r="A63" s="55" t="s">
        <v>52</v>
      </c>
      <c r="B63" s="55">
        <v>270</v>
      </c>
      <c r="C63" s="55"/>
      <c r="D63" s="82">
        <f>657074882164-28254600000</f>
        <v>628820282164</v>
      </c>
      <c r="E63" s="82">
        <v>563551903754</v>
      </c>
    </row>
    <row r="64" spans="1:5" ht="15.75">
      <c r="A64" s="150"/>
      <c r="B64" s="150"/>
      <c r="C64" s="150"/>
      <c r="D64" s="151"/>
      <c r="E64" s="151"/>
    </row>
    <row r="65" spans="1:5" ht="16.5">
      <c r="A65" s="1"/>
      <c r="D65" s="79"/>
      <c r="E65" s="79"/>
    </row>
    <row r="66" spans="1:5" ht="15.75">
      <c r="A66" s="32">
        <v>1</v>
      </c>
      <c r="B66" s="32">
        <v>3</v>
      </c>
      <c r="C66" s="32"/>
      <c r="D66" s="83">
        <v>4</v>
      </c>
      <c r="E66" s="83"/>
    </row>
    <row r="67" spans="1:5" ht="15.75">
      <c r="A67" s="32" t="s">
        <v>53</v>
      </c>
      <c r="B67" s="49"/>
      <c r="C67" s="49"/>
      <c r="D67" s="83"/>
      <c r="E67" s="83"/>
    </row>
    <row r="68" spans="1:6" ht="15.75">
      <c r="A68" s="61" t="s">
        <v>313</v>
      </c>
      <c r="B68" s="15">
        <v>300</v>
      </c>
      <c r="C68" s="15"/>
      <c r="D68" s="80">
        <v>376165655290</v>
      </c>
      <c r="E68" s="80">
        <v>301323294704</v>
      </c>
      <c r="F68" s="245"/>
    </row>
    <row r="69" spans="1:5" ht="15.75">
      <c r="A69" s="58" t="s">
        <v>54</v>
      </c>
      <c r="B69" s="12">
        <v>310</v>
      </c>
      <c r="C69" s="12"/>
      <c r="D69" s="77">
        <v>374909081438</v>
      </c>
      <c r="E69" s="77">
        <v>299951105440</v>
      </c>
    </row>
    <row r="70" spans="1:5" ht="15.75">
      <c r="A70" s="59" t="s">
        <v>55</v>
      </c>
      <c r="B70" s="54">
        <v>311</v>
      </c>
      <c r="C70" s="54" t="s">
        <v>435</v>
      </c>
      <c r="D70" s="81">
        <v>195672387920</v>
      </c>
      <c r="E70" s="81">
        <v>1000000000</v>
      </c>
    </row>
    <row r="71" spans="1:5" ht="15.75">
      <c r="A71" s="59" t="s">
        <v>56</v>
      </c>
      <c r="B71" s="54">
        <v>312</v>
      </c>
      <c r="C71" s="54"/>
      <c r="D71" s="81">
        <v>19289258990</v>
      </c>
      <c r="E71" s="81">
        <v>14488632638</v>
      </c>
    </row>
    <row r="72" spans="1:5" ht="15.75">
      <c r="A72" s="59" t="s">
        <v>57</v>
      </c>
      <c r="B72" s="54">
        <v>313</v>
      </c>
      <c r="C72" s="54"/>
      <c r="D72" s="81">
        <v>39243364982</v>
      </c>
      <c r="E72" s="81">
        <v>3029494015</v>
      </c>
    </row>
    <row r="73" spans="1:5" ht="15.75">
      <c r="A73" s="59" t="s">
        <v>58</v>
      </c>
      <c r="B73" s="54">
        <v>314</v>
      </c>
      <c r="C73" s="54" t="s">
        <v>436</v>
      </c>
      <c r="D73" s="81">
        <v>3705295445</v>
      </c>
      <c r="E73" s="81">
        <v>2869814958</v>
      </c>
    </row>
    <row r="74" spans="1:5" ht="15.75">
      <c r="A74" s="59" t="s">
        <v>59</v>
      </c>
      <c r="B74" s="54">
        <v>315</v>
      </c>
      <c r="C74" s="54"/>
      <c r="D74" s="81">
        <v>8649172062</v>
      </c>
      <c r="E74" s="81">
        <v>6850794591</v>
      </c>
    </row>
    <row r="75" spans="1:5" ht="15.75">
      <c r="A75" s="59" t="s">
        <v>60</v>
      </c>
      <c r="B75" s="54">
        <v>316</v>
      </c>
      <c r="C75" s="54" t="s">
        <v>437</v>
      </c>
      <c r="D75" s="81">
        <v>702000977</v>
      </c>
      <c r="E75" s="81">
        <v>2468995692</v>
      </c>
    </row>
    <row r="76" spans="1:5" ht="15.75">
      <c r="A76" s="59" t="s">
        <v>61</v>
      </c>
      <c r="B76" s="54">
        <v>317</v>
      </c>
      <c r="C76" s="54"/>
      <c r="D76" s="81">
        <v>65225157564</v>
      </c>
      <c r="E76" s="81">
        <v>48614706967</v>
      </c>
    </row>
    <row r="77" spans="1:5" ht="21" customHeight="1">
      <c r="A77" s="211" t="s">
        <v>62</v>
      </c>
      <c r="B77" s="54">
        <v>318</v>
      </c>
      <c r="C77" s="54"/>
      <c r="D77" s="81">
        <v>0</v>
      </c>
      <c r="E77" s="81">
        <v>0</v>
      </c>
    </row>
    <row r="78" spans="1:5" ht="21.75" customHeight="1">
      <c r="A78" s="59" t="s">
        <v>63</v>
      </c>
      <c r="B78" s="54">
        <v>319</v>
      </c>
      <c r="C78" s="54" t="s">
        <v>438</v>
      </c>
      <c r="D78" s="81">
        <v>42422443498</v>
      </c>
      <c r="E78" s="81">
        <v>220628666579</v>
      </c>
    </row>
    <row r="79" spans="1:5" ht="15.75">
      <c r="A79" s="59" t="s">
        <v>419</v>
      </c>
      <c r="B79" s="54">
        <v>320</v>
      </c>
      <c r="C79" s="54"/>
      <c r="D79" s="81">
        <v>0</v>
      </c>
      <c r="E79" s="81">
        <v>0</v>
      </c>
    </row>
    <row r="80" spans="1:5" ht="15.75">
      <c r="A80" s="58" t="s">
        <v>64</v>
      </c>
      <c r="B80" s="12">
        <v>330</v>
      </c>
      <c r="C80" s="12"/>
      <c r="D80" s="77">
        <v>1256573852</v>
      </c>
      <c r="E80" s="77">
        <v>1372189264</v>
      </c>
    </row>
    <row r="81" spans="1:5" ht="15.75">
      <c r="A81" s="59" t="s">
        <v>65</v>
      </c>
      <c r="B81" s="54">
        <v>331</v>
      </c>
      <c r="C81" s="54"/>
      <c r="D81" s="81">
        <v>175750780</v>
      </c>
      <c r="E81" s="81">
        <v>3520596</v>
      </c>
    </row>
    <row r="82" spans="1:5" ht="15.75">
      <c r="A82" s="59" t="s">
        <v>66</v>
      </c>
      <c r="B82" s="54">
        <v>332</v>
      </c>
      <c r="C82" s="54" t="s">
        <v>439</v>
      </c>
      <c r="D82" s="81">
        <v>0</v>
      </c>
      <c r="E82" s="81">
        <v>0</v>
      </c>
    </row>
    <row r="83" spans="1:5" ht="15.75">
      <c r="A83" s="59" t="s">
        <v>67</v>
      </c>
      <c r="B83" s="54">
        <v>333</v>
      </c>
      <c r="C83" s="54"/>
      <c r="D83" s="81">
        <v>958495038</v>
      </c>
      <c r="E83" s="81">
        <v>1151714241</v>
      </c>
    </row>
    <row r="84" spans="1:5" ht="15.75">
      <c r="A84" s="59" t="s">
        <v>68</v>
      </c>
      <c r="B84" s="54">
        <v>334</v>
      </c>
      <c r="C84" s="54" t="s">
        <v>440</v>
      </c>
      <c r="D84" s="81">
        <v>0</v>
      </c>
      <c r="E84" s="81">
        <v>0</v>
      </c>
    </row>
    <row r="85" spans="1:5" ht="15.75">
      <c r="A85" s="59" t="s">
        <v>69</v>
      </c>
      <c r="B85" s="54">
        <v>335</v>
      </c>
      <c r="C85" s="54" t="s">
        <v>434</v>
      </c>
      <c r="D85" s="81">
        <v>0</v>
      </c>
      <c r="E85" s="81">
        <v>0</v>
      </c>
    </row>
    <row r="86" spans="1:5" ht="21" customHeight="1">
      <c r="A86" s="59" t="s">
        <v>404</v>
      </c>
      <c r="B86" s="54">
        <v>336</v>
      </c>
      <c r="C86" s="54"/>
      <c r="D86" s="81">
        <v>122328034</v>
      </c>
      <c r="E86" s="81">
        <v>216954427</v>
      </c>
    </row>
    <row r="87" spans="1:5" ht="19.5" customHeight="1">
      <c r="A87" s="165" t="s">
        <v>405</v>
      </c>
      <c r="B87" s="166">
        <v>337</v>
      </c>
      <c r="C87" s="166"/>
      <c r="D87" s="183">
        <v>0</v>
      </c>
      <c r="E87" s="183">
        <v>0</v>
      </c>
    </row>
    <row r="88" spans="1:5" ht="15.75">
      <c r="A88" s="61" t="s">
        <v>70</v>
      </c>
      <c r="B88" s="15">
        <v>400</v>
      </c>
      <c r="C88" s="15"/>
      <c r="D88" s="80">
        <f>+D89+D101</f>
        <v>252654626874</v>
      </c>
      <c r="E88" s="80">
        <v>262228609050</v>
      </c>
    </row>
    <row r="89" spans="1:5" ht="15.75">
      <c r="A89" s="58" t="s">
        <v>71</v>
      </c>
      <c r="B89" s="12">
        <v>410</v>
      </c>
      <c r="C89" s="54" t="s">
        <v>441</v>
      </c>
      <c r="D89" s="77">
        <f>+D90+D93+D99</f>
        <v>246157392410</v>
      </c>
      <c r="E89" s="77">
        <v>256276040020</v>
      </c>
    </row>
    <row r="90" spans="1:5" ht="15.75">
      <c r="A90" s="59" t="s">
        <v>72</v>
      </c>
      <c r="B90" s="54">
        <v>411</v>
      </c>
      <c r="C90" s="54"/>
      <c r="D90" s="81">
        <f>255300000000</f>
        <v>255300000000</v>
      </c>
      <c r="E90" s="81">
        <v>255300000000</v>
      </c>
    </row>
    <row r="91" spans="1:5" ht="15.75">
      <c r="A91" s="59" t="s">
        <v>73</v>
      </c>
      <c r="B91" s="54">
        <v>412</v>
      </c>
      <c r="C91" s="54"/>
      <c r="D91" s="81">
        <v>0</v>
      </c>
      <c r="E91" s="81">
        <v>0</v>
      </c>
    </row>
    <row r="92" spans="1:5" ht="15.75">
      <c r="A92" s="59" t="s">
        <v>406</v>
      </c>
      <c r="B92" s="54">
        <v>413</v>
      </c>
      <c r="C92" s="54"/>
      <c r="D92" s="268">
        <v>0</v>
      </c>
      <c r="E92" s="81"/>
    </row>
    <row r="93" spans="1:5" ht="15.75">
      <c r="A93" s="59" t="s">
        <v>407</v>
      </c>
      <c r="B93" s="54">
        <v>414</v>
      </c>
      <c r="C93" s="261"/>
      <c r="D93" s="250">
        <v>-28254600000</v>
      </c>
      <c r="E93" s="262">
        <v>0</v>
      </c>
    </row>
    <row r="94" spans="1:5" ht="15.75">
      <c r="A94" s="59" t="s">
        <v>408</v>
      </c>
      <c r="B94" s="54">
        <v>415</v>
      </c>
      <c r="C94" s="54"/>
      <c r="D94" s="214">
        <v>0</v>
      </c>
      <c r="E94" s="81">
        <v>0</v>
      </c>
    </row>
    <row r="95" spans="1:5" ht="15.75">
      <c r="A95" s="212" t="s">
        <v>409</v>
      </c>
      <c r="B95" s="213">
        <v>416</v>
      </c>
      <c r="C95" s="216"/>
      <c r="D95" s="214">
        <v>0</v>
      </c>
      <c r="E95" s="214">
        <v>0</v>
      </c>
    </row>
    <row r="96" spans="1:5" ht="15.75">
      <c r="A96" s="59" t="s">
        <v>410</v>
      </c>
      <c r="B96" s="54">
        <v>417</v>
      </c>
      <c r="C96" s="60"/>
      <c r="D96" s="81">
        <v>0</v>
      </c>
      <c r="E96" s="81">
        <v>0</v>
      </c>
    </row>
    <row r="97" spans="1:5" ht="15.75">
      <c r="A97" s="59" t="s">
        <v>411</v>
      </c>
      <c r="B97" s="54">
        <v>418</v>
      </c>
      <c r="C97" s="60"/>
      <c r="D97" s="81">
        <v>0</v>
      </c>
      <c r="E97" s="81">
        <v>0</v>
      </c>
    </row>
    <row r="98" spans="1:5" ht="15.75">
      <c r="A98" s="59" t="s">
        <v>412</v>
      </c>
      <c r="B98" s="54">
        <v>419</v>
      </c>
      <c r="C98" s="60"/>
      <c r="D98" s="81">
        <v>0</v>
      </c>
      <c r="E98" s="81">
        <v>0</v>
      </c>
    </row>
    <row r="99" spans="1:5" ht="15.75">
      <c r="A99" s="59" t="s">
        <v>413</v>
      </c>
      <c r="B99" s="54">
        <v>420</v>
      </c>
      <c r="C99" s="60"/>
      <c r="D99" s="81">
        <v>19111992410</v>
      </c>
      <c r="E99" s="81">
        <v>976040020</v>
      </c>
    </row>
    <row r="100" spans="1:5" ht="15.75">
      <c r="A100" s="59" t="s">
        <v>414</v>
      </c>
      <c r="B100" s="54">
        <v>421</v>
      </c>
      <c r="C100" s="60"/>
      <c r="D100" s="81">
        <v>0</v>
      </c>
      <c r="E100" s="81">
        <v>0</v>
      </c>
    </row>
    <row r="101" spans="1:5" ht="15.75">
      <c r="A101" s="58" t="s">
        <v>74</v>
      </c>
      <c r="B101" s="12">
        <v>430</v>
      </c>
      <c r="C101" s="12"/>
      <c r="D101" s="249">
        <v>6497234464</v>
      </c>
      <c r="E101" s="249">
        <v>5952569030</v>
      </c>
    </row>
    <row r="102" spans="1:5" ht="15.75">
      <c r="A102" s="59" t="s">
        <v>75</v>
      </c>
      <c r="B102" s="54">
        <v>431</v>
      </c>
      <c r="C102" s="54"/>
      <c r="D102" s="250">
        <v>6497234464</v>
      </c>
      <c r="E102" s="250">
        <v>5952569030</v>
      </c>
    </row>
    <row r="103" spans="1:5" ht="15.75">
      <c r="A103" s="59" t="s">
        <v>76</v>
      </c>
      <c r="B103" s="54">
        <v>432</v>
      </c>
      <c r="C103" s="54" t="s">
        <v>442</v>
      </c>
      <c r="D103" s="250">
        <v>0</v>
      </c>
      <c r="E103" s="250">
        <v>0</v>
      </c>
    </row>
    <row r="104" spans="1:5" ht="15.75">
      <c r="A104" s="59" t="s">
        <v>77</v>
      </c>
      <c r="B104" s="54">
        <v>433</v>
      </c>
      <c r="C104" s="54"/>
      <c r="D104" s="250">
        <v>0</v>
      </c>
      <c r="E104" s="250">
        <v>0</v>
      </c>
    </row>
    <row r="105" spans="1:5" ht="15.75">
      <c r="A105" s="55" t="s">
        <v>78</v>
      </c>
      <c r="B105" s="55">
        <v>440</v>
      </c>
      <c r="C105" s="55"/>
      <c r="D105" s="82">
        <f>+D88+D68</f>
        <v>628820282164</v>
      </c>
      <c r="E105" s="82">
        <v>563551903754</v>
      </c>
    </row>
    <row r="106" spans="1:5" ht="11.25" customHeight="1">
      <c r="A106" s="150"/>
      <c r="B106" s="150"/>
      <c r="C106" s="150"/>
      <c r="D106" s="151"/>
      <c r="E106" s="151">
        <v>0</v>
      </c>
    </row>
    <row r="107" ht="10.5" customHeight="1"/>
    <row r="108" spans="1:5" ht="27" customHeight="1">
      <c r="A108" s="279" t="s">
        <v>359</v>
      </c>
      <c r="B108" s="279"/>
      <c r="C108" s="279"/>
      <c r="D108" s="279"/>
      <c r="E108" s="279"/>
    </row>
    <row r="109" spans="1:5" ht="14.25" customHeight="1">
      <c r="A109" s="152"/>
      <c r="B109" s="152"/>
      <c r="C109" s="152"/>
      <c r="D109" s="152"/>
      <c r="E109" s="251"/>
    </row>
    <row r="110" spans="1:5" ht="15.75">
      <c r="A110" s="280" t="s">
        <v>360</v>
      </c>
      <c r="B110" s="275" t="s">
        <v>12</v>
      </c>
      <c r="C110" s="275" t="s">
        <v>16</v>
      </c>
      <c r="D110" s="275" t="s">
        <v>383</v>
      </c>
      <c r="E110" s="275" t="s">
        <v>301</v>
      </c>
    </row>
    <row r="111" spans="1:5" ht="17.25" customHeight="1">
      <c r="A111" s="281"/>
      <c r="B111" s="275"/>
      <c r="C111" s="275"/>
      <c r="D111" s="275"/>
      <c r="E111" s="275"/>
    </row>
    <row r="112" spans="1:5" ht="15.75">
      <c r="A112" s="153" t="s">
        <v>361</v>
      </c>
      <c r="B112" s="153"/>
      <c r="C112" s="153"/>
      <c r="D112" s="154"/>
      <c r="E112" s="246">
        <v>0</v>
      </c>
    </row>
    <row r="113" spans="1:5" ht="15.75">
      <c r="A113" s="145" t="s">
        <v>362</v>
      </c>
      <c r="B113" s="145"/>
      <c r="C113" s="145"/>
      <c r="D113" s="146"/>
      <c r="E113" s="246">
        <v>0</v>
      </c>
    </row>
    <row r="114" spans="1:5" ht="15.75">
      <c r="A114" s="145" t="s">
        <v>363</v>
      </c>
      <c r="B114" s="145"/>
      <c r="C114" s="145"/>
      <c r="D114" s="146"/>
      <c r="E114" s="246">
        <v>0</v>
      </c>
    </row>
    <row r="115" spans="1:5" ht="15.75">
      <c r="A115" s="145" t="s">
        <v>364</v>
      </c>
      <c r="B115" s="145"/>
      <c r="C115" s="145"/>
      <c r="D115" s="146"/>
      <c r="E115" s="246">
        <v>0</v>
      </c>
    </row>
    <row r="116" spans="1:5" ht="15.75">
      <c r="A116" s="145" t="s">
        <v>365</v>
      </c>
      <c r="B116" s="145"/>
      <c r="C116" s="145"/>
      <c r="D116" s="146"/>
      <c r="E116" s="246">
        <v>0</v>
      </c>
    </row>
    <row r="117" spans="1:5" ht="15.75">
      <c r="A117" s="145" t="s">
        <v>366</v>
      </c>
      <c r="B117" s="145"/>
      <c r="C117" s="145"/>
      <c r="D117" s="147"/>
      <c r="E117" s="246">
        <v>45682.82</v>
      </c>
    </row>
    <row r="118" spans="1:5" ht="15.75">
      <c r="A118" s="145" t="s">
        <v>367</v>
      </c>
      <c r="B118" s="145"/>
      <c r="C118" s="145"/>
      <c r="D118" s="147"/>
      <c r="E118" s="246">
        <v>6.57</v>
      </c>
    </row>
    <row r="119" spans="1:5" ht="15.75">
      <c r="A119" s="145" t="s">
        <v>368</v>
      </c>
      <c r="B119" s="145"/>
      <c r="C119" s="145"/>
      <c r="D119" s="147"/>
      <c r="E119" s="246">
        <v>0</v>
      </c>
    </row>
    <row r="120" spans="1:5" ht="15.75">
      <c r="A120" s="145" t="s">
        <v>369</v>
      </c>
      <c r="B120" s="145"/>
      <c r="C120" s="145"/>
      <c r="D120" s="147"/>
      <c r="E120" s="246">
        <v>161</v>
      </c>
    </row>
    <row r="121" spans="1:5" ht="15.75">
      <c r="A121" s="148" t="s">
        <v>370</v>
      </c>
      <c r="B121" s="148"/>
      <c r="C121" s="148"/>
      <c r="D121" s="149"/>
      <c r="E121" s="247">
        <v>0</v>
      </c>
    </row>
    <row r="122" spans="1:5" ht="15.75" hidden="1">
      <c r="A122" s="242" t="s">
        <v>371</v>
      </c>
      <c r="B122" s="242"/>
      <c r="C122" s="242"/>
      <c r="D122" s="243">
        <v>23726859569.702984</v>
      </c>
      <c r="E122" s="243">
        <v>21915539823.452984</v>
      </c>
    </row>
    <row r="123" spans="4:5" ht="15.75">
      <c r="D123" s="85"/>
      <c r="E123" s="85"/>
    </row>
    <row r="124" spans="4:5" ht="15.75">
      <c r="D124" s="278" t="s">
        <v>574</v>
      </c>
      <c r="E124" s="278"/>
    </row>
    <row r="125" spans="1:5" ht="17.25">
      <c r="A125" s="62" t="s">
        <v>315</v>
      </c>
      <c r="B125" s="62"/>
      <c r="C125" s="62"/>
      <c r="D125" s="269" t="s">
        <v>551</v>
      </c>
      <c r="E125" s="269"/>
    </row>
    <row r="130" ht="22.5" customHeight="1"/>
    <row r="132" spans="1:5" ht="17.25">
      <c r="A132" s="62" t="s">
        <v>571</v>
      </c>
      <c r="D132" s="269" t="s">
        <v>553</v>
      </c>
      <c r="E132" s="269"/>
    </row>
  </sheetData>
  <mergeCells count="16">
    <mergeCell ref="A5:E5"/>
    <mergeCell ref="A6:E6"/>
    <mergeCell ref="D124:E124"/>
    <mergeCell ref="A108:E108"/>
    <mergeCell ref="A110:A111"/>
    <mergeCell ref="B110:B111"/>
    <mergeCell ref="C110:C111"/>
    <mergeCell ref="D110:D111"/>
    <mergeCell ref="A8:A9"/>
    <mergeCell ref="D132:E132"/>
    <mergeCell ref="B8:B9"/>
    <mergeCell ref="C8:C9"/>
    <mergeCell ref="D8:D9"/>
    <mergeCell ref="E8:E9"/>
    <mergeCell ref="D125:E125"/>
    <mergeCell ref="E110:E111"/>
  </mergeCells>
  <printOptions/>
  <pageMargins left="0.58" right="0.19" top="0.63" bottom="0.26" header="0.6" footer="0.2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D19"/>
  <sheetViews>
    <sheetView workbookViewId="0" topLeftCell="A1">
      <selection activeCell="E32" sqref="E32"/>
    </sheetView>
  </sheetViews>
  <sheetFormatPr defaultColWidth="9.00390625" defaultRowHeight="12.75"/>
  <cols>
    <col min="1" max="1" width="51.375" style="0" customWidth="1"/>
    <col min="2" max="2" width="23.00390625" style="91" customWidth="1"/>
    <col min="3" max="3" width="22.00390625" style="91" customWidth="1"/>
  </cols>
  <sheetData>
    <row r="2" spans="1:4" ht="21">
      <c r="A2" s="48" t="s">
        <v>305</v>
      </c>
      <c r="B2" s="95" t="s">
        <v>383</v>
      </c>
      <c r="C2" s="95" t="s">
        <v>301</v>
      </c>
      <c r="D2" s="6"/>
    </row>
    <row r="3" spans="1:4" ht="21">
      <c r="A3" s="45" t="s">
        <v>195</v>
      </c>
      <c r="B3" s="87"/>
      <c r="C3" s="87"/>
      <c r="D3" s="6"/>
    </row>
    <row r="4" spans="1:4" ht="21">
      <c r="A4" s="13" t="s">
        <v>196</v>
      </c>
      <c r="B4" s="88"/>
      <c r="C4" s="88"/>
      <c r="D4" s="6"/>
    </row>
    <row r="5" spans="1:4" ht="21">
      <c r="A5" s="41" t="s">
        <v>197</v>
      </c>
      <c r="B5" s="89"/>
      <c r="C5" s="89"/>
      <c r="D5" s="6"/>
    </row>
    <row r="6" spans="1:4" ht="21">
      <c r="A6" s="16" t="s">
        <v>296</v>
      </c>
      <c r="B6" s="90">
        <f>SUM(B3:B5)</f>
        <v>0</v>
      </c>
      <c r="C6" s="90">
        <f>SUM(C3:C5)</f>
        <v>0</v>
      </c>
      <c r="D6" s="6"/>
    </row>
    <row r="7" spans="1:4" ht="11.25" customHeight="1">
      <c r="A7" s="155"/>
      <c r="B7" s="156"/>
      <c r="C7" s="156"/>
      <c r="D7" s="6"/>
    </row>
    <row r="8" spans="1:4" ht="21">
      <c r="A8" s="44" t="s">
        <v>198</v>
      </c>
      <c r="B8" s="95" t="s">
        <v>383</v>
      </c>
      <c r="C8" s="95" t="s">
        <v>301</v>
      </c>
      <c r="D8" s="6"/>
    </row>
    <row r="9" spans="1:4" ht="21">
      <c r="A9" s="46" t="s">
        <v>199</v>
      </c>
      <c r="B9" s="99">
        <f>+B10+B11</f>
        <v>0</v>
      </c>
      <c r="C9" s="99">
        <f>+C10+C11</f>
        <v>0</v>
      </c>
      <c r="D9" s="6"/>
    </row>
    <row r="10" spans="1:4" ht="21">
      <c r="A10" s="47" t="s">
        <v>200</v>
      </c>
      <c r="B10" s="88"/>
      <c r="C10" s="88">
        <v>0</v>
      </c>
      <c r="D10" s="6"/>
    </row>
    <row r="11" spans="1:4" ht="21">
      <c r="A11" s="47" t="s">
        <v>201</v>
      </c>
      <c r="B11" s="88"/>
      <c r="C11" s="88"/>
      <c r="D11" s="6"/>
    </row>
    <row r="12" spans="1:4" ht="21">
      <c r="A12" s="39" t="s">
        <v>202</v>
      </c>
      <c r="B12" s="97">
        <f>+B13+B14+B15</f>
        <v>0</v>
      </c>
      <c r="C12" s="97">
        <f>+C13+C14+C15</f>
        <v>0</v>
      </c>
      <c r="D12" s="6"/>
    </row>
    <row r="13" spans="1:4" ht="21">
      <c r="A13" s="47" t="s">
        <v>203</v>
      </c>
      <c r="B13" s="88"/>
      <c r="C13" s="88"/>
      <c r="D13" s="6"/>
    </row>
    <row r="14" spans="1:4" ht="21">
      <c r="A14" s="47" t="s">
        <v>204</v>
      </c>
      <c r="B14" s="88"/>
      <c r="C14" s="88"/>
      <c r="D14" s="6"/>
    </row>
    <row r="15" spans="1:4" ht="21">
      <c r="A15" s="47" t="s">
        <v>205</v>
      </c>
      <c r="B15" s="88"/>
      <c r="C15" s="88"/>
      <c r="D15" s="6"/>
    </row>
    <row r="16" spans="1:4" ht="21">
      <c r="A16" s="40" t="s">
        <v>111</v>
      </c>
      <c r="B16" s="96">
        <f>+B9+B12</f>
        <v>0</v>
      </c>
      <c r="C16" s="96">
        <f>+C9+C12</f>
        <v>0</v>
      </c>
      <c r="D16" s="6"/>
    </row>
    <row r="17" spans="1:4" ht="21">
      <c r="A17" s="8"/>
      <c r="B17" s="98"/>
      <c r="C17" s="98"/>
      <c r="D17" s="6"/>
    </row>
    <row r="18" spans="1:4" ht="21">
      <c r="A18" s="8" t="s">
        <v>206</v>
      </c>
      <c r="B18" s="98"/>
      <c r="C18" s="98"/>
      <c r="D18" s="6"/>
    </row>
    <row r="19" spans="1:4" ht="21">
      <c r="A19" s="8" t="s">
        <v>207</v>
      </c>
      <c r="B19" s="98"/>
      <c r="C19" s="98"/>
      <c r="D19" s="6"/>
    </row>
  </sheetData>
  <printOptions/>
  <pageMargins left="0.53" right="0.33" top="0.54" bottom="0.35"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F34" sqref="F34"/>
    </sheetView>
  </sheetViews>
  <sheetFormatPr defaultColWidth="9.00390625" defaultRowHeight="12.75"/>
  <cols>
    <col min="1" max="1" width="25.375" style="0" customWidth="1"/>
    <col min="2" max="2" width="21.625" style="0" customWidth="1"/>
    <col min="3" max="3" width="22.25390625" style="0" customWidth="1"/>
    <col min="4" max="4" width="16.00390625" style="0" customWidth="1"/>
    <col min="5" max="5" width="21.25390625" style="0" customWidth="1"/>
    <col min="6" max="6" width="16.25390625" style="0" customWidth="1"/>
    <col min="7" max="7" width="17.75390625" style="0" customWidth="1"/>
  </cols>
  <sheetData>
    <row r="1" spans="1:4" ht="21">
      <c r="A1" s="283" t="s">
        <v>208</v>
      </c>
      <c r="B1" s="283"/>
      <c r="C1" s="283"/>
      <c r="D1" s="6"/>
    </row>
    <row r="2" spans="1:4" ht="21">
      <c r="A2" s="8"/>
      <c r="B2" s="6"/>
      <c r="C2" s="6"/>
      <c r="D2" s="6"/>
    </row>
    <row r="3" spans="1:7" ht="16.5">
      <c r="A3" s="291" t="s">
        <v>306</v>
      </c>
      <c r="B3" s="293" t="s">
        <v>385</v>
      </c>
      <c r="C3" s="293"/>
      <c r="D3" s="293"/>
      <c r="E3" s="299" t="s">
        <v>386</v>
      </c>
      <c r="F3" s="299"/>
      <c r="G3" s="299"/>
    </row>
    <row r="4" spans="1:7" ht="15.75" customHeight="1">
      <c r="A4" s="298"/>
      <c r="B4" s="293" t="s">
        <v>209</v>
      </c>
      <c r="C4" s="291" t="s">
        <v>307</v>
      </c>
      <c r="D4" s="291" t="s">
        <v>308</v>
      </c>
      <c r="E4" s="291" t="s">
        <v>209</v>
      </c>
      <c r="F4" s="291" t="s">
        <v>210</v>
      </c>
      <c r="G4" s="291" t="s">
        <v>309</v>
      </c>
    </row>
    <row r="5" spans="1:7" ht="18.75" customHeight="1">
      <c r="A5" s="298"/>
      <c r="B5" s="293"/>
      <c r="C5" s="298"/>
      <c r="D5" s="298"/>
      <c r="E5" s="298"/>
      <c r="F5" s="298"/>
      <c r="G5" s="298"/>
    </row>
    <row r="6" spans="1:7" ht="21.75" customHeight="1">
      <c r="A6" s="50" t="s">
        <v>211</v>
      </c>
      <c r="B6" s="50"/>
      <c r="C6" s="50"/>
      <c r="D6" s="50"/>
      <c r="E6" s="51"/>
      <c r="F6" s="51"/>
      <c r="G6" s="51"/>
    </row>
    <row r="7" spans="1:7" ht="21.75" customHeight="1">
      <c r="A7" s="13" t="s">
        <v>212</v>
      </c>
      <c r="B7" s="13"/>
      <c r="C7" s="13"/>
      <c r="D7" s="13"/>
      <c r="E7" s="14"/>
      <c r="F7" s="14"/>
      <c r="G7" s="14"/>
    </row>
    <row r="8" spans="1:7" ht="21.75" customHeight="1">
      <c r="A8" s="52" t="s">
        <v>213</v>
      </c>
      <c r="B8" s="52"/>
      <c r="C8" s="52"/>
      <c r="D8" s="52"/>
      <c r="E8" s="53"/>
      <c r="F8" s="73"/>
      <c r="G8" s="53"/>
    </row>
  </sheetData>
  <mergeCells count="10">
    <mergeCell ref="A1:C1"/>
    <mergeCell ref="A3:A5"/>
    <mergeCell ref="B3:D3"/>
    <mergeCell ref="E3:G3"/>
    <mergeCell ref="B4:B5"/>
    <mergeCell ref="E4:E5"/>
    <mergeCell ref="F4:F5"/>
    <mergeCell ref="C4:C5"/>
    <mergeCell ref="D4:D5"/>
    <mergeCell ref="G4:G5"/>
  </mergeCells>
  <printOptions horizontalCentered="1"/>
  <pageMargins left="0.55" right="0.17" top="0.72" bottom="0.36" header="0.64" footer="0.31"/>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D17"/>
  <sheetViews>
    <sheetView workbookViewId="0" topLeftCell="A1">
      <selection activeCell="D24" sqref="D24"/>
    </sheetView>
  </sheetViews>
  <sheetFormatPr defaultColWidth="9.00390625" defaultRowHeight="12.75"/>
  <cols>
    <col min="1" max="1" width="51.375" style="0" customWidth="1"/>
    <col min="2" max="2" width="23.00390625" style="91" customWidth="1"/>
    <col min="3" max="3" width="22.00390625" style="91" customWidth="1"/>
  </cols>
  <sheetData>
    <row r="2" spans="1:4" ht="21">
      <c r="A2" s="48" t="s">
        <v>491</v>
      </c>
      <c r="B2" s="95" t="s">
        <v>383</v>
      </c>
      <c r="C2" s="95" t="s">
        <v>301</v>
      </c>
      <c r="D2" s="6"/>
    </row>
    <row r="3" spans="1:4" ht="21">
      <c r="A3" s="222" t="s">
        <v>496</v>
      </c>
      <c r="B3" s="223"/>
      <c r="C3" s="223"/>
      <c r="D3" s="6"/>
    </row>
    <row r="4" spans="1:4" ht="33">
      <c r="A4" s="221" t="s">
        <v>492</v>
      </c>
      <c r="B4" s="87"/>
      <c r="C4" s="87"/>
      <c r="D4" s="6"/>
    </row>
    <row r="5" spans="1:4" ht="33">
      <c r="A5" s="221" t="s">
        <v>493</v>
      </c>
      <c r="B5" s="88"/>
      <c r="C5" s="88"/>
      <c r="D5" s="6"/>
    </row>
    <row r="6" spans="1:4" ht="33">
      <c r="A6" s="221" t="s">
        <v>494</v>
      </c>
      <c r="B6" s="89"/>
      <c r="C6" s="89"/>
      <c r="D6" s="6"/>
    </row>
    <row r="7" spans="1:4" ht="33">
      <c r="A7" s="221" t="s">
        <v>495</v>
      </c>
      <c r="B7" s="89"/>
      <c r="C7" s="89"/>
      <c r="D7" s="6"/>
    </row>
    <row r="8" spans="1:4" ht="21">
      <c r="A8" s="16" t="s">
        <v>296</v>
      </c>
      <c r="B8" s="90">
        <f>SUM(B4:B7)</f>
        <v>0</v>
      </c>
      <c r="C8" s="90">
        <f>SUM(C4:C7)</f>
        <v>0</v>
      </c>
      <c r="D8" s="6"/>
    </row>
    <row r="9" spans="1:4" ht="11.25" customHeight="1">
      <c r="A9" s="155"/>
      <c r="B9" s="156"/>
      <c r="C9" s="156"/>
      <c r="D9" s="6"/>
    </row>
    <row r="10" spans="1:4" ht="21">
      <c r="A10" s="44" t="s">
        <v>497</v>
      </c>
      <c r="B10" s="95" t="s">
        <v>383</v>
      </c>
      <c r="C10" s="95" t="s">
        <v>301</v>
      </c>
      <c r="D10" s="6"/>
    </row>
    <row r="11" spans="1:4" ht="33">
      <c r="A11" s="224" t="s">
        <v>498</v>
      </c>
      <c r="B11" s="88"/>
      <c r="C11" s="88"/>
      <c r="D11" s="6"/>
    </row>
    <row r="12" spans="1:4" ht="33">
      <c r="A12" s="224" t="s">
        <v>499</v>
      </c>
      <c r="B12" s="88"/>
      <c r="C12" s="88"/>
      <c r="D12" s="6"/>
    </row>
    <row r="13" spans="1:4" ht="21">
      <c r="A13" s="224" t="s">
        <v>500</v>
      </c>
      <c r="B13" s="88"/>
      <c r="C13" s="88"/>
      <c r="D13" s="6"/>
    </row>
    <row r="14" spans="1:4" ht="21">
      <c r="A14" s="31" t="s">
        <v>111</v>
      </c>
      <c r="B14" s="90">
        <f>SUM(B11:B13)</f>
        <v>0</v>
      </c>
      <c r="C14" s="90">
        <f>SUM(C11:C13)</f>
        <v>0</v>
      </c>
      <c r="D14" s="6"/>
    </row>
    <row r="15" spans="1:4" ht="21">
      <c r="A15" s="8"/>
      <c r="B15" s="98"/>
      <c r="C15" s="98"/>
      <c r="D15" s="6"/>
    </row>
    <row r="16" spans="1:4" ht="21">
      <c r="A16" s="8"/>
      <c r="B16" s="98"/>
      <c r="C16" s="98"/>
      <c r="D16" s="6"/>
    </row>
    <row r="17" spans="1:4" ht="21">
      <c r="A17" s="8"/>
      <c r="B17" s="98"/>
      <c r="C17" s="98"/>
      <c r="D17" s="6"/>
    </row>
  </sheetData>
  <printOptions/>
  <pageMargins left="0.67" right="0.16" top="0.62" bottom="0.33"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M22"/>
  <sheetViews>
    <sheetView showZeros="0" tabSelected="1" workbookViewId="0" topLeftCell="A1">
      <pane xSplit="1" ySplit="7" topLeftCell="E8" activePane="bottomRight" state="frozen"/>
      <selection pane="topLeft" activeCell="A1" sqref="A1"/>
      <selection pane="topRight" activeCell="B1" sqref="B1"/>
      <selection pane="bottomLeft" activeCell="A9" sqref="A9"/>
      <selection pane="bottomRight" activeCell="I34" sqref="I34"/>
    </sheetView>
  </sheetViews>
  <sheetFormatPr defaultColWidth="9.00390625" defaultRowHeight="12.75"/>
  <cols>
    <col min="1" max="1" width="35.625" style="0" customWidth="1"/>
    <col min="2" max="2" width="18.75390625" style="112" bestFit="1" customWidth="1"/>
    <col min="3" max="3" width="18.125" style="112" customWidth="1"/>
    <col min="4" max="4" width="17.375" style="112" customWidth="1"/>
    <col min="5" max="5" width="18.25390625" style="112" bestFit="1" customWidth="1"/>
    <col min="6" max="6" width="17.875" style="112" customWidth="1"/>
    <col min="7" max="7" width="14.375" style="112" customWidth="1"/>
    <col min="8" max="8" width="16.00390625" style="112" customWidth="1"/>
    <col min="9" max="9" width="16.25390625" style="112" customWidth="1"/>
    <col min="10" max="11" width="18.125" style="112" customWidth="1"/>
    <col min="12" max="12" width="17.75390625" style="0" bestFit="1" customWidth="1"/>
    <col min="13" max="13" width="11.125" style="0" bestFit="1" customWidth="1"/>
  </cols>
  <sheetData>
    <row r="1" spans="1:6" ht="22.5">
      <c r="A1" s="9" t="s">
        <v>502</v>
      </c>
      <c r="B1" s="123"/>
      <c r="C1" s="123"/>
      <c r="E1" s="123"/>
      <c r="F1" s="124"/>
    </row>
    <row r="2" spans="1:6" ht="21" customHeight="1">
      <c r="A2" s="205" t="s">
        <v>503</v>
      </c>
      <c r="B2" s="205"/>
      <c r="C2" s="205"/>
      <c r="E2" s="205"/>
      <c r="F2" s="205"/>
    </row>
    <row r="3" spans="1:5" ht="16.5" customHeight="1">
      <c r="A3" s="8"/>
      <c r="B3" s="116"/>
      <c r="C3" s="116"/>
      <c r="E3" s="116"/>
    </row>
    <row r="4" spans="1:11" ht="15.75" customHeight="1">
      <c r="A4" s="270" t="s">
        <v>310</v>
      </c>
      <c r="B4" s="294" t="s">
        <v>501</v>
      </c>
      <c r="C4" s="294" t="s">
        <v>214</v>
      </c>
      <c r="D4" s="294" t="s">
        <v>219</v>
      </c>
      <c r="E4" s="294" t="s">
        <v>215</v>
      </c>
      <c r="F4" s="294" t="s">
        <v>216</v>
      </c>
      <c r="G4" s="294" t="s">
        <v>11</v>
      </c>
      <c r="H4" s="294" t="s">
        <v>217</v>
      </c>
      <c r="I4" s="294" t="s">
        <v>218</v>
      </c>
      <c r="J4" s="294" t="s">
        <v>547</v>
      </c>
      <c r="K4" s="294" t="s">
        <v>220</v>
      </c>
    </row>
    <row r="5" spans="1:11" ht="15.75" customHeight="1">
      <c r="A5" s="271"/>
      <c r="B5" s="294"/>
      <c r="C5" s="294"/>
      <c r="D5" s="294"/>
      <c r="E5" s="294"/>
      <c r="F5" s="294"/>
      <c r="G5" s="294"/>
      <c r="H5" s="294"/>
      <c r="I5" s="294"/>
      <c r="J5" s="294"/>
      <c r="K5" s="294"/>
    </row>
    <row r="6" spans="1:11" ht="15.75" customHeight="1">
      <c r="A6" s="263"/>
      <c r="B6" s="294"/>
      <c r="C6" s="294"/>
      <c r="D6" s="294"/>
      <c r="E6" s="294"/>
      <c r="F6" s="294"/>
      <c r="G6" s="294"/>
      <c r="H6" s="294"/>
      <c r="I6" s="294"/>
      <c r="J6" s="294"/>
      <c r="K6" s="294"/>
    </row>
    <row r="7" spans="1:11" ht="16.5">
      <c r="A7" s="42" t="s">
        <v>221</v>
      </c>
      <c r="B7" s="125" t="s">
        <v>222</v>
      </c>
      <c r="C7" s="125" t="s">
        <v>223</v>
      </c>
      <c r="D7" s="126">
        <v>3</v>
      </c>
      <c r="E7" s="125">
        <v>4</v>
      </c>
      <c r="F7" s="126">
        <v>5</v>
      </c>
      <c r="G7" s="126">
        <v>6</v>
      </c>
      <c r="H7" s="126">
        <v>7</v>
      </c>
      <c r="I7" s="126">
        <v>8</v>
      </c>
      <c r="J7" s="126">
        <v>9</v>
      </c>
      <c r="K7" s="126">
        <v>10</v>
      </c>
    </row>
    <row r="8" spans="1:11" ht="16.5" customHeight="1">
      <c r="A8" s="74" t="s">
        <v>349</v>
      </c>
      <c r="B8" s="129">
        <v>255300000000</v>
      </c>
      <c r="C8" s="129">
        <v>0</v>
      </c>
      <c r="D8" s="129"/>
      <c r="E8" s="129">
        <v>0</v>
      </c>
      <c r="F8" s="129">
        <v>0</v>
      </c>
      <c r="G8" s="129">
        <v>0</v>
      </c>
      <c r="H8" s="256"/>
      <c r="I8" s="256"/>
      <c r="J8" s="256"/>
      <c r="K8" s="256">
        <v>0</v>
      </c>
    </row>
    <row r="9" spans="1:11" ht="16.5" customHeight="1">
      <c r="A9" s="122" t="s">
        <v>347</v>
      </c>
      <c r="B9" s="129"/>
      <c r="C9" s="129">
        <v>0</v>
      </c>
      <c r="D9" s="129"/>
      <c r="E9" s="129">
        <v>0</v>
      </c>
      <c r="F9" s="129">
        <v>0</v>
      </c>
      <c r="G9" s="129">
        <v>0</v>
      </c>
      <c r="H9" s="256">
        <v>0</v>
      </c>
      <c r="I9" s="256">
        <v>0</v>
      </c>
      <c r="J9" s="256"/>
      <c r="K9" s="256">
        <v>0</v>
      </c>
    </row>
    <row r="10" spans="1:11" ht="16.5" customHeight="1">
      <c r="A10" s="122" t="s">
        <v>348</v>
      </c>
      <c r="B10" s="129">
        <v>0</v>
      </c>
      <c r="C10" s="129">
        <v>0</v>
      </c>
      <c r="D10" s="129">
        <v>0</v>
      </c>
      <c r="E10" s="129">
        <v>0</v>
      </c>
      <c r="F10" s="129">
        <v>0</v>
      </c>
      <c r="G10" s="129">
        <v>0</v>
      </c>
      <c r="H10" s="256">
        <v>0</v>
      </c>
      <c r="I10" s="256">
        <v>0</v>
      </c>
      <c r="J10" s="256"/>
      <c r="K10" s="256"/>
    </row>
    <row r="11" spans="1:13" ht="16.5" customHeight="1">
      <c r="A11" s="122" t="s">
        <v>346</v>
      </c>
      <c r="B11" s="129">
        <v>0</v>
      </c>
      <c r="C11" s="129">
        <v>0</v>
      </c>
      <c r="D11" s="129">
        <v>0</v>
      </c>
      <c r="E11" s="129">
        <v>0</v>
      </c>
      <c r="F11" s="129">
        <v>0</v>
      </c>
      <c r="G11" s="129">
        <v>0</v>
      </c>
      <c r="H11" s="256">
        <v>0</v>
      </c>
      <c r="I11" s="256">
        <v>0</v>
      </c>
      <c r="J11" s="256"/>
      <c r="K11" s="256"/>
      <c r="M11" s="112"/>
    </row>
    <row r="12" spans="1:11" ht="16.5" customHeight="1">
      <c r="A12" s="38" t="s">
        <v>224</v>
      </c>
      <c r="B12" s="129">
        <v>0</v>
      </c>
      <c r="C12" s="129">
        <v>0</v>
      </c>
      <c r="D12" s="129">
        <v>0</v>
      </c>
      <c r="E12" s="129">
        <v>0</v>
      </c>
      <c r="F12" s="129">
        <v>0</v>
      </c>
      <c r="G12" s="129">
        <v>0</v>
      </c>
      <c r="H12" s="256">
        <v>0</v>
      </c>
      <c r="I12" s="256">
        <v>0</v>
      </c>
      <c r="J12" s="256"/>
      <c r="K12" s="256">
        <v>0</v>
      </c>
    </row>
    <row r="13" spans="1:11" ht="16.5">
      <c r="A13" s="74" t="s">
        <v>350</v>
      </c>
      <c r="B13" s="129">
        <v>255300000000</v>
      </c>
      <c r="C13" s="129">
        <v>0</v>
      </c>
      <c r="D13" s="129">
        <v>0</v>
      </c>
      <c r="E13" s="129">
        <v>0</v>
      </c>
      <c r="F13" s="129">
        <v>0</v>
      </c>
      <c r="G13" s="129"/>
      <c r="H13" s="256"/>
      <c r="I13" s="256"/>
      <c r="J13" s="256"/>
      <c r="K13" s="256">
        <v>4037810218</v>
      </c>
    </row>
    <row r="14" spans="1:11" ht="16.5">
      <c r="A14" s="74" t="s">
        <v>353</v>
      </c>
      <c r="B14" s="129">
        <v>255300000000</v>
      </c>
      <c r="C14" s="129">
        <v>0</v>
      </c>
      <c r="D14" s="129"/>
      <c r="E14" s="129">
        <v>0</v>
      </c>
      <c r="F14" s="129">
        <v>0</v>
      </c>
      <c r="G14" s="129"/>
      <c r="H14" s="256"/>
      <c r="I14" s="256"/>
      <c r="J14" s="256"/>
      <c r="K14" s="256">
        <v>4037810218</v>
      </c>
    </row>
    <row r="15" spans="1:11" ht="16.5">
      <c r="A15" s="74" t="s">
        <v>354</v>
      </c>
      <c r="B15" s="129">
        <v>0</v>
      </c>
      <c r="C15" s="129">
        <v>0</v>
      </c>
      <c r="D15" s="129">
        <v>0</v>
      </c>
      <c r="E15" s="129">
        <v>0</v>
      </c>
      <c r="F15" s="129">
        <v>0</v>
      </c>
      <c r="G15" s="129">
        <v>0</v>
      </c>
      <c r="H15" s="129">
        <v>0</v>
      </c>
      <c r="I15" s="129">
        <v>0</v>
      </c>
      <c r="J15" s="129">
        <v>0</v>
      </c>
      <c r="K15" s="129">
        <v>15074182192</v>
      </c>
    </row>
    <row r="16" spans="1:11" ht="16.5">
      <c r="A16" s="122" t="s">
        <v>351</v>
      </c>
      <c r="B16" s="129"/>
      <c r="C16" s="129"/>
      <c r="D16" s="130"/>
      <c r="E16" s="129">
        <v>-28254600000</v>
      </c>
      <c r="F16" s="130"/>
      <c r="G16" s="130"/>
      <c r="H16" s="130"/>
      <c r="I16" s="177"/>
      <c r="J16" s="177"/>
      <c r="K16" s="130">
        <v>15074182192</v>
      </c>
    </row>
    <row r="17" spans="1:11" ht="16.5">
      <c r="A17" s="122" t="s">
        <v>352</v>
      </c>
      <c r="B17" s="129"/>
      <c r="C17" s="129"/>
      <c r="D17" s="130"/>
      <c r="E17" s="129"/>
      <c r="F17" s="130"/>
      <c r="G17" s="130"/>
      <c r="H17" s="130"/>
      <c r="I17" s="130"/>
      <c r="J17" s="130"/>
      <c r="K17" s="130"/>
    </row>
    <row r="18" spans="1:11" ht="16.5">
      <c r="A18" s="208" t="s">
        <v>399</v>
      </c>
      <c r="B18" s="176">
        <v>0</v>
      </c>
      <c r="C18" s="176">
        <v>0</v>
      </c>
      <c r="D18" s="176">
        <v>0</v>
      </c>
      <c r="E18" s="176">
        <v>0</v>
      </c>
      <c r="F18" s="176">
        <v>0</v>
      </c>
      <c r="G18" s="176"/>
      <c r="H18" s="176">
        <v>0</v>
      </c>
      <c r="I18" s="176"/>
      <c r="J18" s="176">
        <v>0</v>
      </c>
      <c r="K18" s="176"/>
    </row>
    <row r="19" spans="1:12" ht="16.5">
      <c r="A19" s="253" t="s">
        <v>400</v>
      </c>
      <c r="B19" s="176"/>
      <c r="C19" s="176"/>
      <c r="D19" s="177"/>
      <c r="E19" s="176"/>
      <c r="F19" s="177"/>
      <c r="G19" s="177"/>
      <c r="H19" s="177"/>
      <c r="I19" s="177"/>
      <c r="J19" s="177"/>
      <c r="K19" s="177"/>
      <c r="L19" s="91"/>
    </row>
    <row r="20" spans="1:12" ht="16.5">
      <c r="A20" s="43" t="s">
        <v>396</v>
      </c>
      <c r="B20" s="254">
        <f>255300000000-B19</f>
        <v>255300000000</v>
      </c>
      <c r="C20" s="254">
        <v>0</v>
      </c>
      <c r="D20" s="254">
        <v>0</v>
      </c>
      <c r="E20" s="254">
        <f>+E16</f>
        <v>-28254600000</v>
      </c>
      <c r="F20" s="254">
        <v>0</v>
      </c>
      <c r="G20" s="254">
        <v>0</v>
      </c>
      <c r="H20" s="254">
        <v>0</v>
      </c>
      <c r="I20" s="254">
        <v>0</v>
      </c>
      <c r="J20" s="254">
        <v>0</v>
      </c>
      <c r="K20" s="254">
        <v>19111992410</v>
      </c>
      <c r="L20" s="112"/>
    </row>
    <row r="21" spans="1:11" ht="17.25" customHeight="1" hidden="1" thickBot="1">
      <c r="A21" s="10" t="s">
        <v>225</v>
      </c>
      <c r="B21" s="127"/>
      <c r="C21" s="127"/>
      <c r="D21" s="128"/>
      <c r="E21" s="127"/>
      <c r="F21" s="128"/>
      <c r="G21" s="128"/>
      <c r="H21" s="128"/>
      <c r="I21" s="128"/>
      <c r="J21" s="128"/>
      <c r="K21" s="128"/>
    </row>
    <row r="22" spans="2:12" ht="15.75">
      <c r="B22" s="112">
        <v>0</v>
      </c>
      <c r="K22" s="112">
        <v>0</v>
      </c>
      <c r="L22" s="112"/>
    </row>
  </sheetData>
  <mergeCells count="11">
    <mergeCell ref="I4:I6"/>
    <mergeCell ref="D4:D6"/>
    <mergeCell ref="A4:A6"/>
    <mergeCell ref="K4:K6"/>
    <mergeCell ref="F4:F6"/>
    <mergeCell ref="G4:G6"/>
    <mergeCell ref="B4:B6"/>
    <mergeCell ref="C4:C6"/>
    <mergeCell ref="E4:E6"/>
    <mergeCell ref="J4:J6"/>
    <mergeCell ref="H4:H6"/>
  </mergeCells>
  <printOptions/>
  <pageMargins left="0.34" right="0.17" top="0.71" bottom="0.36" header="0.67" footer="0.41"/>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C40"/>
  <sheetViews>
    <sheetView showZeros="0" workbookViewId="0" topLeftCell="A24">
      <selection activeCell="B26" sqref="B26"/>
    </sheetView>
  </sheetViews>
  <sheetFormatPr defaultColWidth="9.00390625" defaultRowHeight="12.75"/>
  <cols>
    <col min="1" max="1" width="53.125" style="0" customWidth="1"/>
    <col min="2" max="2" width="21.25390625" style="0" customWidth="1"/>
    <col min="3" max="3" width="20.75390625" style="0" customWidth="1"/>
  </cols>
  <sheetData>
    <row r="1" spans="1:3" ht="17.25">
      <c r="A1" s="232" t="s">
        <v>504</v>
      </c>
      <c r="B1" s="233" t="s">
        <v>383</v>
      </c>
      <c r="C1" s="233" t="s">
        <v>301</v>
      </c>
    </row>
    <row r="2" spans="1:3" ht="17.25">
      <c r="A2" s="230" t="s">
        <v>505</v>
      </c>
      <c r="B2" s="231"/>
      <c r="C2" s="231"/>
    </row>
    <row r="3" spans="1:3" ht="17.25">
      <c r="A3" s="225" t="s">
        <v>506</v>
      </c>
      <c r="B3" s="226"/>
      <c r="C3" s="226"/>
    </row>
    <row r="4" spans="1:3" ht="17.25">
      <c r="A4" s="227"/>
      <c r="B4" s="226"/>
      <c r="C4" s="226"/>
    </row>
    <row r="5" spans="1:3" ht="17.25">
      <c r="A5" s="228" t="s">
        <v>111</v>
      </c>
      <c r="B5" s="229">
        <f>SUM(B2:B4)</f>
        <v>0</v>
      </c>
      <c r="C5" s="229">
        <f>SUM(C2:C4)</f>
        <v>0</v>
      </c>
    </row>
    <row r="6" spans="1:3" ht="33">
      <c r="A6" s="28" t="s">
        <v>507</v>
      </c>
      <c r="B6" s="234" t="s">
        <v>383</v>
      </c>
      <c r="C6" s="234" t="s">
        <v>301</v>
      </c>
    </row>
    <row r="7" spans="1:3" ht="17.25">
      <c r="A7" s="230" t="s">
        <v>508</v>
      </c>
      <c r="B7" s="231"/>
      <c r="C7" s="231"/>
    </row>
    <row r="8" spans="1:3" ht="17.25">
      <c r="A8" s="225" t="s">
        <v>509</v>
      </c>
      <c r="B8" s="226"/>
      <c r="C8" s="226"/>
    </row>
    <row r="9" spans="1:3" ht="17.25">
      <c r="A9" s="225" t="s">
        <v>510</v>
      </c>
      <c r="B9" s="226"/>
      <c r="C9" s="226"/>
    </row>
    <row r="10" spans="1:3" ht="17.25">
      <c r="A10" s="225" t="s">
        <v>511</v>
      </c>
      <c r="B10" s="235"/>
      <c r="C10" s="235"/>
    </row>
    <row r="11" spans="1:3" ht="17.25">
      <c r="A11" s="225" t="s">
        <v>512</v>
      </c>
      <c r="B11" s="235"/>
      <c r="C11" s="235"/>
    </row>
    <row r="12" spans="1:3" ht="17.25">
      <c r="A12" s="230" t="s">
        <v>513</v>
      </c>
      <c r="B12" s="235"/>
      <c r="C12" s="235"/>
    </row>
    <row r="13" spans="1:3" ht="17.25">
      <c r="A13" s="228" t="s">
        <v>111</v>
      </c>
      <c r="B13" s="229">
        <f>SUM(B7:B9)</f>
        <v>0</v>
      </c>
      <c r="C13" s="229">
        <f>SUM(C7:C9)</f>
        <v>0</v>
      </c>
    </row>
    <row r="14" spans="1:3" ht="16.5">
      <c r="A14" s="28" t="s">
        <v>514</v>
      </c>
      <c r="B14" s="234" t="s">
        <v>383</v>
      </c>
      <c r="C14" s="234" t="s">
        <v>301</v>
      </c>
    </row>
    <row r="15" spans="1:3" ht="17.25">
      <c r="A15" s="230" t="s">
        <v>515</v>
      </c>
      <c r="B15" s="231"/>
      <c r="C15" s="231"/>
    </row>
    <row r="16" spans="1:3" ht="17.25">
      <c r="A16" s="225" t="s">
        <v>516</v>
      </c>
      <c r="B16" s="226"/>
      <c r="C16" s="226"/>
    </row>
    <row r="17" spans="1:3" ht="17.25">
      <c r="A17" s="225" t="s">
        <v>345</v>
      </c>
      <c r="B17" s="226"/>
      <c r="C17" s="226"/>
    </row>
    <row r="18" spans="1:3" ht="17.25">
      <c r="A18" s="225" t="s">
        <v>517</v>
      </c>
      <c r="B18" s="235"/>
      <c r="C18" s="235"/>
    </row>
    <row r="19" spans="1:3" ht="17.25">
      <c r="A19" s="225" t="s">
        <v>518</v>
      </c>
      <c r="B19" s="235"/>
      <c r="C19" s="235"/>
    </row>
    <row r="20" spans="1:3" ht="17.25">
      <c r="A20" s="225" t="s">
        <v>519</v>
      </c>
      <c r="B20" s="235"/>
      <c r="C20" s="235"/>
    </row>
    <row r="21" spans="1:3" ht="17.25">
      <c r="A21" s="225"/>
      <c r="B21" s="235"/>
      <c r="C21" s="235"/>
    </row>
    <row r="22" spans="1:3" ht="17.25">
      <c r="A22" s="225" t="s">
        <v>518</v>
      </c>
      <c r="B22" s="235"/>
      <c r="C22" s="235"/>
    </row>
    <row r="23" spans="1:3" ht="17.25">
      <c r="A23" s="225" t="s">
        <v>519</v>
      </c>
      <c r="B23" s="235"/>
      <c r="C23" s="235"/>
    </row>
    <row r="24" spans="1:3" ht="17.25">
      <c r="A24" s="228" t="s">
        <v>111</v>
      </c>
      <c r="B24" s="229">
        <f>SUM(B15:B17)</f>
        <v>0</v>
      </c>
      <c r="C24" s="229">
        <f>SUM(C15:C17)</f>
        <v>0</v>
      </c>
    </row>
    <row r="25" spans="1:3" ht="16.5">
      <c r="A25" s="28" t="s">
        <v>520</v>
      </c>
      <c r="B25" s="234" t="s">
        <v>383</v>
      </c>
      <c r="C25" s="234" t="s">
        <v>301</v>
      </c>
    </row>
    <row r="26" spans="1:3" ht="17.25">
      <c r="A26" s="230" t="s">
        <v>521</v>
      </c>
      <c r="B26" s="231">
        <f>'Von CSH'!H20</f>
        <v>0</v>
      </c>
      <c r="C26" s="231">
        <f>+'Von CSH'!H13</f>
        <v>0</v>
      </c>
    </row>
    <row r="27" spans="1:3" ht="17.25">
      <c r="A27" s="230" t="s">
        <v>522</v>
      </c>
      <c r="B27" s="226">
        <f>'Von CSH'!I20</f>
        <v>0</v>
      </c>
      <c r="C27" s="226">
        <f>+B27</f>
        <v>0</v>
      </c>
    </row>
    <row r="28" spans="1:3" ht="17.25">
      <c r="A28" s="230" t="s">
        <v>523</v>
      </c>
      <c r="B28" s="226"/>
      <c r="C28" s="226"/>
    </row>
    <row r="29" spans="1:3" ht="16.5">
      <c r="A29" s="28" t="s">
        <v>524</v>
      </c>
      <c r="B29" s="234" t="s">
        <v>525</v>
      </c>
      <c r="C29" s="234" t="s">
        <v>526</v>
      </c>
    </row>
    <row r="30" spans="1:3" ht="17.25">
      <c r="A30" s="230" t="s">
        <v>226</v>
      </c>
      <c r="B30" s="231"/>
      <c r="C30" s="231"/>
    </row>
    <row r="31" spans="1:3" ht="17.25">
      <c r="A31" s="230" t="s">
        <v>227</v>
      </c>
      <c r="B31" s="226"/>
      <c r="C31" s="226"/>
    </row>
    <row r="32" spans="1:3" ht="17.25">
      <c r="A32" s="230" t="s">
        <v>527</v>
      </c>
      <c r="B32" s="226"/>
      <c r="C32" s="226"/>
    </row>
    <row r="33" spans="1:3" ht="16.5">
      <c r="A33" s="28" t="s">
        <v>528</v>
      </c>
      <c r="B33" s="234" t="s">
        <v>383</v>
      </c>
      <c r="C33" s="234" t="s">
        <v>301</v>
      </c>
    </row>
    <row r="34" spans="1:3" ht="17.25">
      <c r="A34" s="236" t="s">
        <v>529</v>
      </c>
      <c r="B34" s="231"/>
      <c r="C34" s="231"/>
    </row>
    <row r="35" spans="1:3" ht="17.25">
      <c r="A35" s="230" t="s">
        <v>530</v>
      </c>
      <c r="B35" s="226"/>
      <c r="C35" s="226"/>
    </row>
    <row r="36" spans="1:3" ht="17.25">
      <c r="A36" s="230" t="s">
        <v>531</v>
      </c>
      <c r="B36" s="226"/>
      <c r="C36" s="226"/>
    </row>
    <row r="37" spans="1:3" ht="36.75" customHeight="1">
      <c r="A37" s="237" t="s">
        <v>532</v>
      </c>
      <c r="B37" s="231"/>
      <c r="C37" s="231"/>
    </row>
    <row r="38" spans="1:3" ht="17.25">
      <c r="A38" s="230" t="s">
        <v>533</v>
      </c>
      <c r="B38" s="226"/>
      <c r="C38" s="226"/>
    </row>
    <row r="39" spans="1:3" ht="17.25">
      <c r="A39" s="230" t="s">
        <v>534</v>
      </c>
      <c r="B39" s="226"/>
      <c r="C39" s="226"/>
    </row>
    <row r="40" spans="1:3" ht="17.25">
      <c r="A40" s="238" t="s">
        <v>535</v>
      </c>
      <c r="B40" s="239"/>
      <c r="C40" s="239"/>
    </row>
  </sheetData>
  <printOptions/>
  <pageMargins left="0.87" right="0.18" top="0.37" bottom="0.26" header="0.33" footer="0.17"/>
  <pageSetup fitToHeight="1" fitToWidth="1" horizontalDpi="600" verticalDpi="600" orientation="portrait" scale="97" r:id="rId1"/>
</worksheet>
</file>

<file path=xl/worksheets/sheet15.xml><?xml version="1.0" encoding="utf-8"?>
<worksheet xmlns="http://schemas.openxmlformats.org/spreadsheetml/2006/main" xmlns:r="http://schemas.openxmlformats.org/officeDocument/2006/relationships">
  <dimension ref="A1:F9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C17" sqref="A1:C28"/>
    </sheetView>
  </sheetViews>
  <sheetFormatPr defaultColWidth="9.00390625" defaultRowHeight="12.75"/>
  <cols>
    <col min="1" max="1" width="54.625" style="0" customWidth="1"/>
    <col min="2" max="2" width="20.625" style="112" customWidth="1"/>
    <col min="3" max="3" width="21.00390625" style="112" customWidth="1"/>
    <col min="5" max="5" width="14.375" style="0" bestFit="1" customWidth="1"/>
    <col min="6" max="6" width="16.375" style="0" customWidth="1"/>
  </cols>
  <sheetData>
    <row r="1" spans="1:3" ht="19.5" customHeight="1">
      <c r="A1" s="44" t="s">
        <v>536</v>
      </c>
      <c r="B1" s="131" t="s">
        <v>385</v>
      </c>
      <c r="C1" s="131" t="s">
        <v>387</v>
      </c>
    </row>
    <row r="2" spans="1:3" ht="19.5" customHeight="1">
      <c r="A2" s="46" t="s">
        <v>537</v>
      </c>
      <c r="B2" s="133"/>
      <c r="C2" s="133"/>
    </row>
    <row r="3" spans="1:3" ht="19.5" customHeight="1">
      <c r="A3" s="39" t="s">
        <v>228</v>
      </c>
      <c r="B3" s="142">
        <v>662954872599</v>
      </c>
      <c r="C3" s="142">
        <v>397099910935</v>
      </c>
    </row>
    <row r="4" spans="1:3" ht="19.5" customHeight="1">
      <c r="A4" s="13" t="s">
        <v>229</v>
      </c>
      <c r="B4" s="134">
        <v>532905697319</v>
      </c>
      <c r="C4" s="134">
        <v>319682630613</v>
      </c>
    </row>
    <row r="5" spans="1:3" ht="19.5" customHeight="1">
      <c r="A5" s="13" t="s">
        <v>549</v>
      </c>
      <c r="B5" s="134">
        <v>130049175280</v>
      </c>
      <c r="C5" s="134">
        <v>77417280322</v>
      </c>
    </row>
    <row r="6" spans="1:3" ht="19.5" customHeight="1">
      <c r="A6" s="143" t="s">
        <v>230</v>
      </c>
      <c r="B6" s="142">
        <v>0</v>
      </c>
      <c r="C6" s="142">
        <v>14370522</v>
      </c>
    </row>
    <row r="7" spans="1:3" ht="19.5" customHeight="1">
      <c r="A7" s="47" t="s">
        <v>231</v>
      </c>
      <c r="B7" s="134"/>
      <c r="C7" s="134"/>
    </row>
    <row r="8" spans="1:3" ht="19.5" customHeight="1">
      <c r="A8" s="47" t="s">
        <v>232</v>
      </c>
      <c r="B8" s="134"/>
      <c r="C8" s="134"/>
    </row>
    <row r="9" spans="1:3" ht="19.5" customHeight="1">
      <c r="A9" s="47" t="s">
        <v>233</v>
      </c>
      <c r="B9" s="134"/>
      <c r="C9" s="134"/>
    </row>
    <row r="10" spans="1:3" ht="19.5" customHeight="1">
      <c r="A10" s="47" t="s">
        <v>234</v>
      </c>
      <c r="B10" s="134"/>
      <c r="C10" s="134"/>
    </row>
    <row r="11" spans="1:3" ht="19.5" customHeight="1">
      <c r="A11" s="47" t="s">
        <v>235</v>
      </c>
      <c r="B11" s="134">
        <v>0</v>
      </c>
      <c r="C11" s="134">
        <v>14370522</v>
      </c>
    </row>
    <row r="12" spans="1:3" ht="19.5" customHeight="1">
      <c r="A12" s="47" t="s">
        <v>236</v>
      </c>
      <c r="B12" s="134"/>
      <c r="C12" s="134"/>
    </row>
    <row r="13" spans="1:3" ht="19.5" customHeight="1">
      <c r="A13" s="39" t="s">
        <v>237</v>
      </c>
      <c r="B13" s="142">
        <v>662954872599</v>
      </c>
      <c r="C13" s="142">
        <v>397085540413</v>
      </c>
    </row>
    <row r="14" spans="1:3" ht="19.5" customHeight="1">
      <c r="A14" s="13" t="s">
        <v>238</v>
      </c>
      <c r="B14" s="134">
        <v>532905697319</v>
      </c>
      <c r="C14" s="134">
        <v>319682630613</v>
      </c>
    </row>
    <row r="15" spans="1:3" ht="19.5" customHeight="1">
      <c r="A15" s="104" t="s">
        <v>239</v>
      </c>
      <c r="B15" s="135">
        <v>130049175280</v>
      </c>
      <c r="C15" s="135">
        <v>77402909800</v>
      </c>
    </row>
    <row r="16" spans="1:3" ht="19.5" customHeight="1">
      <c r="A16" s="44" t="s">
        <v>538</v>
      </c>
      <c r="B16" s="132">
        <v>0</v>
      </c>
      <c r="C16" s="132">
        <v>1137005814</v>
      </c>
    </row>
    <row r="17" spans="1:3" ht="19.5" customHeight="1">
      <c r="A17" s="105" t="s">
        <v>240</v>
      </c>
      <c r="B17" s="133">
        <v>0</v>
      </c>
      <c r="C17" s="133">
        <v>1137005814</v>
      </c>
    </row>
    <row r="18" spans="1:3" ht="19.5" customHeight="1">
      <c r="A18" s="47" t="s">
        <v>241</v>
      </c>
      <c r="B18" s="134"/>
      <c r="C18" s="134"/>
    </row>
    <row r="19" spans="1:3" ht="19.5" customHeight="1">
      <c r="A19" s="47" t="s">
        <v>242</v>
      </c>
      <c r="B19" s="134"/>
      <c r="C19" s="134"/>
    </row>
    <row r="20" spans="1:3" ht="19.5" customHeight="1">
      <c r="A20" s="47" t="s">
        <v>243</v>
      </c>
      <c r="B20" s="134"/>
      <c r="C20" s="134"/>
    </row>
    <row r="21" spans="1:3" ht="19.5" customHeight="1">
      <c r="A21" s="47" t="s">
        <v>244</v>
      </c>
      <c r="B21" s="134"/>
      <c r="C21" s="134"/>
    </row>
    <row r="22" spans="1:3" ht="19.5" customHeight="1">
      <c r="A22" s="47" t="s">
        <v>245</v>
      </c>
      <c r="B22" s="134"/>
      <c r="C22" s="134"/>
    </row>
    <row r="23" spans="1:3" ht="19.5" customHeight="1">
      <c r="A23" s="104" t="s">
        <v>246</v>
      </c>
      <c r="B23" s="135"/>
      <c r="C23" s="135"/>
    </row>
    <row r="24" spans="1:3" ht="19.5" customHeight="1">
      <c r="A24" s="101" t="s">
        <v>539</v>
      </c>
      <c r="B24" s="136"/>
      <c r="C24" s="136"/>
    </row>
    <row r="25" spans="1:3" ht="33">
      <c r="A25" s="106" t="s">
        <v>247</v>
      </c>
      <c r="B25" s="134"/>
      <c r="C25" s="134"/>
    </row>
    <row r="26" spans="1:3" ht="33">
      <c r="A26" s="159" t="s">
        <v>248</v>
      </c>
      <c r="B26" s="160"/>
      <c r="C26" s="160"/>
    </row>
    <row r="27" spans="1:3" ht="33" hidden="1">
      <c r="A27" s="158" t="s">
        <v>249</v>
      </c>
      <c r="B27" s="133"/>
      <c r="C27" s="133"/>
    </row>
    <row r="28" spans="1:3" ht="33" hidden="1">
      <c r="A28" s="107" t="s">
        <v>250</v>
      </c>
      <c r="B28" s="134"/>
      <c r="C28" s="134"/>
    </row>
    <row r="29" spans="1:3" ht="9.75" customHeight="1">
      <c r="A29" s="161"/>
      <c r="B29" s="162"/>
      <c r="C29" s="162"/>
    </row>
    <row r="30" spans="1:3" ht="19.5" customHeight="1">
      <c r="A30" s="44" t="s">
        <v>540</v>
      </c>
      <c r="B30" s="131" t="s">
        <v>385</v>
      </c>
      <c r="C30" s="131" t="s">
        <v>387</v>
      </c>
    </row>
    <row r="31" spans="1:3" ht="19.5" customHeight="1">
      <c r="A31" s="45" t="s">
        <v>251</v>
      </c>
      <c r="B31" s="133"/>
      <c r="C31" s="133"/>
    </row>
    <row r="32" spans="1:3" ht="19.5" customHeight="1">
      <c r="A32" s="13" t="s">
        <v>252</v>
      </c>
      <c r="B32" s="134">
        <v>489917768768</v>
      </c>
      <c r="C32" s="134">
        <v>279555663972</v>
      </c>
    </row>
    <row r="33" spans="1:3" ht="19.5" customHeight="1">
      <c r="A33" s="13" t="s">
        <v>253</v>
      </c>
      <c r="B33" s="134">
        <v>-489917768768</v>
      </c>
      <c r="C33" s="134">
        <v>37621766792</v>
      </c>
    </row>
    <row r="34" spans="1:3" ht="19.5" customHeight="1">
      <c r="A34" s="41"/>
      <c r="B34" s="139"/>
      <c r="C34" s="139"/>
    </row>
    <row r="35" spans="1:3" ht="19.5" customHeight="1">
      <c r="A35" s="31" t="s">
        <v>111</v>
      </c>
      <c r="B35" s="132">
        <v>0</v>
      </c>
      <c r="C35" s="132">
        <v>317177430764</v>
      </c>
    </row>
    <row r="36" spans="1:3" ht="8.25" customHeight="1">
      <c r="A36" s="163"/>
      <c r="B36" s="164"/>
      <c r="C36" s="164"/>
    </row>
    <row r="37" spans="1:3" ht="19.5" customHeight="1">
      <c r="A37" s="44" t="s">
        <v>541</v>
      </c>
      <c r="B37" s="131" t="s">
        <v>385</v>
      </c>
      <c r="C37" s="131" t="s">
        <v>387</v>
      </c>
    </row>
    <row r="38" spans="1:3" ht="19.5" customHeight="1">
      <c r="A38" s="45" t="s">
        <v>255</v>
      </c>
      <c r="B38" s="133">
        <v>0</v>
      </c>
      <c r="C38" s="133">
        <v>382230698</v>
      </c>
    </row>
    <row r="39" spans="1:3" ht="19.5" customHeight="1">
      <c r="A39" s="13" t="s">
        <v>256</v>
      </c>
      <c r="B39" s="134"/>
      <c r="C39" s="134"/>
    </row>
    <row r="40" spans="1:3" ht="19.5" customHeight="1">
      <c r="A40" s="13" t="s">
        <v>257</v>
      </c>
      <c r="B40" s="134"/>
      <c r="C40" s="134"/>
    </row>
    <row r="41" spans="1:3" ht="19.5" customHeight="1">
      <c r="A41" s="41" t="s">
        <v>254</v>
      </c>
      <c r="B41" s="139"/>
      <c r="C41" s="139"/>
    </row>
    <row r="42" spans="1:3" ht="19.5" customHeight="1">
      <c r="A42" s="31" t="s">
        <v>111</v>
      </c>
      <c r="B42" s="132">
        <v>0</v>
      </c>
      <c r="C42" s="132">
        <v>382230698</v>
      </c>
    </row>
    <row r="43" spans="1:3" ht="9.75" customHeight="1">
      <c r="A43" s="163"/>
      <c r="B43" s="164"/>
      <c r="C43" s="164"/>
    </row>
    <row r="44" spans="1:3" ht="19.5" customHeight="1">
      <c r="A44" s="44" t="s">
        <v>542</v>
      </c>
      <c r="B44" s="131" t="s">
        <v>385</v>
      </c>
      <c r="C44" s="131" t="s">
        <v>387</v>
      </c>
    </row>
    <row r="45" spans="1:3" ht="19.5" customHeight="1">
      <c r="A45" s="45" t="s">
        <v>258</v>
      </c>
      <c r="B45" s="133">
        <v>0</v>
      </c>
      <c r="C45" s="133">
        <v>2409377366</v>
      </c>
    </row>
    <row r="46" spans="1:3" ht="19.5" customHeight="1">
      <c r="A46" s="144" t="s">
        <v>357</v>
      </c>
      <c r="B46" s="134">
        <v>0</v>
      </c>
      <c r="C46" s="134">
        <v>916613405</v>
      </c>
    </row>
    <row r="47" spans="1:3" ht="19.5" customHeight="1">
      <c r="A47" s="144" t="s">
        <v>358</v>
      </c>
      <c r="B47" s="134">
        <v>0</v>
      </c>
      <c r="C47" s="134">
        <v>1492763961</v>
      </c>
    </row>
    <row r="48" spans="1:3" ht="19.5" customHeight="1">
      <c r="A48" s="13" t="s">
        <v>259</v>
      </c>
      <c r="B48" s="134">
        <v>0</v>
      </c>
      <c r="C48" s="134">
        <v>18706562606</v>
      </c>
    </row>
    <row r="49" spans="1:3" ht="19.5" customHeight="1">
      <c r="A49" s="144" t="s">
        <v>355</v>
      </c>
      <c r="B49" s="134">
        <v>0</v>
      </c>
      <c r="C49" s="134">
        <v>17425448874</v>
      </c>
    </row>
    <row r="50" spans="1:3" ht="19.5" customHeight="1">
      <c r="A50" s="144" t="s">
        <v>356</v>
      </c>
      <c r="B50" s="134">
        <v>0</v>
      </c>
      <c r="C50" s="134">
        <v>1281113732</v>
      </c>
    </row>
    <row r="51" spans="1:3" ht="19.5" customHeight="1">
      <c r="A51" s="13" t="s">
        <v>260</v>
      </c>
      <c r="B51" s="134">
        <v>0</v>
      </c>
      <c r="C51" s="134">
        <v>3752763026</v>
      </c>
    </row>
    <row r="52" spans="1:3" ht="19.5" customHeight="1">
      <c r="A52" s="13" t="s">
        <v>261</v>
      </c>
      <c r="B52" s="134">
        <v>0</v>
      </c>
      <c r="C52" s="134">
        <v>36697981124</v>
      </c>
    </row>
    <row r="53" spans="1:3" ht="19.5" customHeight="1">
      <c r="A53" s="41" t="s">
        <v>262</v>
      </c>
      <c r="B53" s="135">
        <v>5855104244</v>
      </c>
      <c r="C53" s="135">
        <v>13336397065</v>
      </c>
    </row>
    <row r="54" spans="1:6" ht="19.5" customHeight="1">
      <c r="A54" s="31" t="s">
        <v>111</v>
      </c>
      <c r="B54" s="132">
        <v>5855104244</v>
      </c>
      <c r="C54" s="132">
        <v>74903081187</v>
      </c>
      <c r="E54" s="112"/>
      <c r="F54" s="112"/>
    </row>
    <row r="55" spans="1:3" ht="10.5" customHeight="1">
      <c r="A55" s="155"/>
      <c r="B55" s="164"/>
      <c r="C55" s="164"/>
    </row>
    <row r="56" spans="1:6" ht="33">
      <c r="A56" s="100" t="s">
        <v>543</v>
      </c>
      <c r="B56" s="117" t="s">
        <v>385</v>
      </c>
      <c r="C56" s="117" t="s">
        <v>387</v>
      </c>
      <c r="E56" s="112"/>
      <c r="F56" s="112"/>
    </row>
    <row r="57" spans="1:3" ht="19.5" customHeight="1">
      <c r="A57" s="45" t="s">
        <v>263</v>
      </c>
      <c r="B57" s="133">
        <v>18233193882</v>
      </c>
      <c r="C57" s="133">
        <v>5856881084</v>
      </c>
    </row>
    <row r="58" spans="1:3" ht="33">
      <c r="A58" s="13" t="s">
        <v>264</v>
      </c>
      <c r="B58" s="134"/>
      <c r="C58" s="134"/>
    </row>
    <row r="59" spans="1:3" ht="19.5" customHeight="1">
      <c r="A59" s="13" t="s">
        <v>265</v>
      </c>
      <c r="B59" s="134"/>
      <c r="C59" s="134"/>
    </row>
    <row r="60" spans="1:3" ht="19.5" customHeight="1">
      <c r="A60" s="13" t="s">
        <v>266</v>
      </c>
      <c r="B60" s="134"/>
      <c r="C60" s="134"/>
    </row>
    <row r="61" spans="1:3" ht="19.5" customHeight="1">
      <c r="A61" s="13" t="s">
        <v>267</v>
      </c>
      <c r="B61" s="134">
        <v>18233193882</v>
      </c>
      <c r="C61" s="134">
        <v>5856881084</v>
      </c>
    </row>
    <row r="62" spans="1:3" ht="19.5" customHeight="1">
      <c r="A62" s="13" t="s">
        <v>268</v>
      </c>
      <c r="B62" s="134">
        <v>0</v>
      </c>
      <c r="C62" s="134">
        <v>1639926703.5200002</v>
      </c>
    </row>
    <row r="63" spans="1:3" ht="19.5" customHeight="1">
      <c r="A63" s="52" t="s">
        <v>269</v>
      </c>
      <c r="B63" s="160">
        <v>18233193882</v>
      </c>
      <c r="C63" s="160">
        <v>4216954380.4799995</v>
      </c>
    </row>
    <row r="64" spans="1:3" ht="11.25" customHeight="1">
      <c r="A64" s="155"/>
      <c r="B64" s="164"/>
      <c r="C64" s="164"/>
    </row>
    <row r="65" spans="1:3" ht="22.5" customHeight="1">
      <c r="A65" s="117" t="s">
        <v>544</v>
      </c>
      <c r="B65" s="117" t="s">
        <v>385</v>
      </c>
      <c r="C65" s="117" t="s">
        <v>387</v>
      </c>
    </row>
    <row r="66" spans="1:3" ht="19.5" customHeight="1">
      <c r="A66" s="108" t="s">
        <v>545</v>
      </c>
      <c r="B66" s="137"/>
      <c r="C66" s="137"/>
    </row>
    <row r="67" spans="1:3" ht="33">
      <c r="A67" s="109" t="s">
        <v>270</v>
      </c>
      <c r="B67" s="138"/>
      <c r="C67" s="138"/>
    </row>
    <row r="68" spans="1:3" ht="19.5" customHeight="1">
      <c r="A68" s="102" t="s">
        <v>271</v>
      </c>
      <c r="B68" s="138"/>
      <c r="C68" s="138"/>
    </row>
    <row r="69" spans="1:3" ht="19.5" customHeight="1">
      <c r="A69" s="102" t="s">
        <v>272</v>
      </c>
      <c r="B69" s="138"/>
      <c r="C69" s="138"/>
    </row>
    <row r="70" spans="1:3" ht="33">
      <c r="A70" s="110" t="s">
        <v>546</v>
      </c>
      <c r="B70" s="140"/>
      <c r="C70" s="140"/>
    </row>
    <row r="71" spans="1:3" ht="19.5" customHeight="1">
      <c r="A71" s="102" t="s">
        <v>273</v>
      </c>
      <c r="B71" s="138"/>
      <c r="C71" s="138"/>
    </row>
    <row r="72" spans="1:3" ht="33">
      <c r="A72" s="109" t="s">
        <v>274</v>
      </c>
      <c r="B72" s="138"/>
      <c r="C72" s="138"/>
    </row>
    <row r="73" spans="1:3" ht="49.5">
      <c r="A73" s="109" t="s">
        <v>275</v>
      </c>
      <c r="B73" s="138"/>
      <c r="C73" s="138"/>
    </row>
    <row r="74" spans="1:3" ht="66">
      <c r="A74" s="109" t="s">
        <v>276</v>
      </c>
      <c r="B74" s="138"/>
      <c r="C74" s="138"/>
    </row>
    <row r="75" spans="1:3" ht="19.5" customHeight="1">
      <c r="A75" s="102" t="s">
        <v>277</v>
      </c>
      <c r="B75" s="138"/>
      <c r="C75" s="138"/>
    </row>
    <row r="76" spans="1:3" ht="19.5" customHeight="1">
      <c r="A76" s="102" t="s">
        <v>278</v>
      </c>
      <c r="B76" s="138"/>
      <c r="C76" s="138"/>
    </row>
    <row r="77" spans="1:3" ht="19.5" customHeight="1">
      <c r="A77" s="102" t="s">
        <v>279</v>
      </c>
      <c r="B77" s="138"/>
      <c r="C77" s="138"/>
    </row>
    <row r="78" spans="1:3" ht="19.5" customHeight="1">
      <c r="A78" s="102" t="s">
        <v>280</v>
      </c>
      <c r="B78" s="138"/>
      <c r="C78" s="138"/>
    </row>
    <row r="79" spans="1:3" ht="19.5" customHeight="1">
      <c r="A79" s="102" t="s">
        <v>281</v>
      </c>
      <c r="B79" s="138"/>
      <c r="C79" s="138"/>
    </row>
    <row r="80" spans="1:3" ht="19.5" customHeight="1">
      <c r="A80" s="102" t="s">
        <v>282</v>
      </c>
      <c r="B80" s="138"/>
      <c r="C80" s="138"/>
    </row>
    <row r="81" spans="1:3" ht="19.5" customHeight="1">
      <c r="A81" s="102" t="s">
        <v>283</v>
      </c>
      <c r="B81" s="138"/>
      <c r="C81" s="138"/>
    </row>
    <row r="82" spans="1:3" ht="19.5" customHeight="1">
      <c r="A82" s="102" t="s">
        <v>284</v>
      </c>
      <c r="B82" s="138"/>
      <c r="C82" s="138"/>
    </row>
    <row r="83" spans="1:3" ht="19.5" customHeight="1">
      <c r="A83" s="102" t="s">
        <v>285</v>
      </c>
      <c r="B83" s="138"/>
      <c r="C83" s="138"/>
    </row>
    <row r="84" spans="1:3" ht="19.5" customHeight="1">
      <c r="A84" s="102" t="s">
        <v>286</v>
      </c>
      <c r="B84" s="138"/>
      <c r="C84" s="138"/>
    </row>
    <row r="85" spans="1:3" ht="19.5" customHeight="1">
      <c r="A85" s="103" t="s">
        <v>287</v>
      </c>
      <c r="B85" s="141"/>
      <c r="C85" s="141"/>
    </row>
    <row r="86" spans="1:3" ht="13.5" customHeight="1">
      <c r="A86" s="7"/>
      <c r="B86" s="116"/>
      <c r="C86" s="116"/>
    </row>
    <row r="87" spans="1:3" ht="19.5" customHeight="1">
      <c r="A87" s="9" t="s">
        <v>288</v>
      </c>
      <c r="B87" s="116"/>
      <c r="C87" s="116"/>
    </row>
    <row r="88" spans="1:3" ht="33">
      <c r="A88" s="111" t="s">
        <v>289</v>
      </c>
      <c r="B88" s="116"/>
      <c r="C88" s="116"/>
    </row>
    <row r="89" spans="1:3" ht="33">
      <c r="A89" s="111" t="s">
        <v>290</v>
      </c>
      <c r="B89" s="116"/>
      <c r="C89" s="116"/>
    </row>
    <row r="90" spans="1:3" ht="19.5" customHeight="1">
      <c r="A90" s="8" t="s">
        <v>291</v>
      </c>
      <c r="B90" s="116"/>
      <c r="C90" s="116"/>
    </row>
    <row r="91" spans="1:3" ht="19.5" customHeight="1">
      <c r="A91" s="8"/>
      <c r="B91" s="116"/>
      <c r="C91" s="116"/>
    </row>
    <row r="92" spans="2:3" ht="19.5" customHeight="1">
      <c r="B92" s="267" t="s">
        <v>572</v>
      </c>
      <c r="C92" s="267"/>
    </row>
    <row r="93" spans="1:3" ht="19.5" customHeight="1">
      <c r="A93" s="205" t="s">
        <v>568</v>
      </c>
      <c r="B93" s="265" t="s">
        <v>552</v>
      </c>
      <c r="C93" s="265"/>
    </row>
    <row r="94" spans="1:3" ht="27.75" customHeight="1">
      <c r="A94" s="157" t="s">
        <v>569</v>
      </c>
      <c r="B94" s="264" t="s">
        <v>292</v>
      </c>
      <c r="C94" s="264"/>
    </row>
    <row r="95" s="157" customFormat="1" ht="19.5" customHeight="1"/>
    <row r="96" s="157" customFormat="1" ht="19.5" customHeight="1"/>
    <row r="97" s="157" customFormat="1" ht="19.5" customHeight="1"/>
    <row r="98" s="157" customFormat="1" ht="19.5" customHeight="1"/>
    <row r="99" spans="1:3" s="157" customFormat="1" ht="19.5" customHeight="1">
      <c r="A99" s="209" t="s">
        <v>573</v>
      </c>
      <c r="B99" s="266" t="s">
        <v>556</v>
      </c>
      <c r="C99" s="266"/>
    </row>
    <row r="100" s="157" customFormat="1" ht="19.5" customHeight="1"/>
    <row r="101" s="157" customFormat="1" ht="19.5" customHeight="1"/>
    <row r="102" s="157" customFormat="1"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sheetData>
  <mergeCells count="4">
    <mergeCell ref="B94:C94"/>
    <mergeCell ref="B93:C93"/>
    <mergeCell ref="B99:C99"/>
    <mergeCell ref="B92:C92"/>
  </mergeCells>
  <printOptions/>
  <pageMargins left="0.58" right="0.23" top="0.39" bottom="0.24" header="0.36"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75"/>
  <sheetViews>
    <sheetView zoomScale="90" zoomScaleNormal="90" workbookViewId="0" topLeftCell="A58">
      <selection activeCell="A3" sqref="A3"/>
    </sheetView>
  </sheetViews>
  <sheetFormatPr defaultColWidth="9.00390625" defaultRowHeight="12.75"/>
  <cols>
    <col min="1" max="1" width="91.125" style="0" customWidth="1"/>
    <col min="2" max="2" width="13.00390625" style="0" customWidth="1"/>
    <col min="3" max="3" width="15.125" style="0" customWidth="1"/>
  </cols>
  <sheetData>
    <row r="1" ht="16.5">
      <c r="A1" s="2"/>
    </row>
    <row r="2" ht="20.25">
      <c r="A2" s="4" t="s">
        <v>79</v>
      </c>
    </row>
    <row r="3" ht="16.5">
      <c r="A3" s="3" t="s">
        <v>575</v>
      </c>
    </row>
    <row r="4" ht="16.5">
      <c r="A4" s="3"/>
    </row>
    <row r="5" ht="16.5">
      <c r="A5" s="1" t="s">
        <v>446</v>
      </c>
    </row>
    <row r="6" spans="1:4" ht="21">
      <c r="A6" s="7" t="s">
        <v>555</v>
      </c>
      <c r="B6" s="6"/>
      <c r="C6" s="6"/>
      <c r="D6" s="6"/>
    </row>
    <row r="7" spans="1:4" ht="21">
      <c r="A7" s="7" t="s">
        <v>316</v>
      </c>
      <c r="B7" s="6"/>
      <c r="C7" s="6"/>
      <c r="D7" s="6"/>
    </row>
    <row r="8" spans="1:4" ht="225" customHeight="1">
      <c r="A8" s="63" t="s">
        <v>559</v>
      </c>
      <c r="B8" s="6"/>
      <c r="C8" s="6"/>
      <c r="D8" s="6"/>
    </row>
    <row r="9" spans="1:4" ht="10.5" customHeight="1">
      <c r="A9" s="7"/>
      <c r="B9" s="6"/>
      <c r="C9" s="6"/>
      <c r="D9" s="6"/>
    </row>
    <row r="10" spans="1:4" ht="21">
      <c r="A10" s="5" t="s">
        <v>80</v>
      </c>
      <c r="B10" s="6"/>
      <c r="C10" s="6"/>
      <c r="D10" s="6"/>
    </row>
    <row r="11" spans="1:4" ht="21">
      <c r="A11" s="7" t="s">
        <v>567</v>
      </c>
      <c r="B11" s="6"/>
      <c r="C11" s="6"/>
      <c r="D11" s="6"/>
    </row>
    <row r="12" spans="1:4" ht="21">
      <c r="A12" s="7" t="s">
        <v>317</v>
      </c>
      <c r="B12" s="6"/>
      <c r="C12" s="6"/>
      <c r="D12" s="6"/>
    </row>
    <row r="13" spans="1:4" ht="6" customHeight="1">
      <c r="A13" s="7"/>
      <c r="B13" s="6"/>
      <c r="C13" s="6"/>
      <c r="D13" s="6"/>
    </row>
    <row r="14" spans="1:4" ht="21">
      <c r="A14" s="5" t="s">
        <v>81</v>
      </c>
      <c r="B14" s="6"/>
      <c r="C14" s="6"/>
      <c r="D14" s="6"/>
    </row>
    <row r="15" spans="1:4" ht="21">
      <c r="A15" s="7" t="s">
        <v>318</v>
      </c>
      <c r="B15" s="6"/>
      <c r="C15" s="6"/>
      <c r="D15" s="6"/>
    </row>
    <row r="16" spans="1:4" ht="21">
      <c r="A16" s="7" t="s">
        <v>319</v>
      </c>
      <c r="B16" s="6"/>
      <c r="C16" s="6"/>
      <c r="D16" s="6"/>
    </row>
    <row r="17" spans="1:4" ht="6" customHeight="1">
      <c r="A17" s="7"/>
      <c r="B17" s="6"/>
      <c r="C17" s="6"/>
      <c r="D17" s="6"/>
    </row>
    <row r="18" spans="1:4" ht="21">
      <c r="A18" s="5" t="s">
        <v>82</v>
      </c>
      <c r="B18" s="6"/>
      <c r="C18" s="6"/>
      <c r="D18" s="6"/>
    </row>
    <row r="19" spans="1:4" ht="38.25" customHeight="1">
      <c r="A19" s="7" t="s">
        <v>320</v>
      </c>
      <c r="B19" s="6"/>
      <c r="C19" s="6"/>
      <c r="D19" s="6"/>
    </row>
    <row r="20" spans="1:4" ht="6.75" customHeight="1">
      <c r="A20" s="5"/>
      <c r="B20" s="6"/>
      <c r="C20" s="6"/>
      <c r="D20" s="6"/>
    </row>
    <row r="21" spans="1:4" ht="21">
      <c r="A21" s="5" t="s">
        <v>83</v>
      </c>
      <c r="B21" s="6"/>
      <c r="C21" s="6"/>
      <c r="D21" s="6"/>
    </row>
    <row r="22" spans="1:4" ht="33">
      <c r="A22" s="69" t="s">
        <v>84</v>
      </c>
      <c r="B22" s="6"/>
      <c r="C22" s="6"/>
      <c r="D22" s="6"/>
    </row>
    <row r="23" spans="1:4" ht="21">
      <c r="A23" s="70" t="s">
        <v>332</v>
      </c>
      <c r="B23" s="6"/>
      <c r="C23" s="6"/>
      <c r="D23" s="6"/>
    </row>
    <row r="24" spans="1:4" ht="33">
      <c r="A24" s="64" t="s">
        <v>321</v>
      </c>
      <c r="B24" s="6"/>
      <c r="C24" s="6"/>
      <c r="D24" s="6"/>
    </row>
    <row r="25" spans="1:4" ht="21">
      <c r="A25" s="5" t="s">
        <v>85</v>
      </c>
      <c r="B25" s="6"/>
      <c r="C25" s="6"/>
      <c r="D25" s="6"/>
    </row>
    <row r="26" spans="1:4" ht="21">
      <c r="A26" s="65" t="s">
        <v>343</v>
      </c>
      <c r="B26" s="6"/>
      <c r="C26" s="6"/>
      <c r="D26" s="6"/>
    </row>
    <row r="27" spans="1:4" ht="21">
      <c r="A27" s="65" t="s">
        <v>333</v>
      </c>
      <c r="B27" s="6"/>
      <c r="C27" s="6"/>
      <c r="D27" s="6"/>
    </row>
    <row r="28" spans="1:4" ht="21">
      <c r="A28" s="66" t="s">
        <v>334</v>
      </c>
      <c r="B28" s="6"/>
      <c r="C28" s="6"/>
      <c r="D28" s="6"/>
    </row>
    <row r="29" spans="1:4" ht="21">
      <c r="A29" s="65" t="s">
        <v>322</v>
      </c>
      <c r="B29" s="6"/>
      <c r="C29" s="6"/>
      <c r="D29" s="6"/>
    </row>
    <row r="30" spans="1:4" ht="21">
      <c r="A30" s="9" t="s">
        <v>86</v>
      </c>
      <c r="B30" s="6"/>
      <c r="C30" s="6"/>
      <c r="D30" s="6"/>
    </row>
    <row r="31" spans="1:4" ht="21">
      <c r="A31" s="65" t="s">
        <v>323</v>
      </c>
      <c r="B31" s="6"/>
      <c r="C31" s="6"/>
      <c r="D31" s="6"/>
    </row>
    <row r="32" spans="1:4" ht="35.25">
      <c r="A32" s="65" t="s">
        <v>324</v>
      </c>
      <c r="B32" s="6"/>
      <c r="C32" s="6"/>
      <c r="D32" s="6"/>
    </row>
    <row r="33" spans="1:4" ht="35.25" customHeight="1">
      <c r="A33" s="67" t="s">
        <v>87</v>
      </c>
      <c r="B33" s="6"/>
      <c r="C33" s="6"/>
      <c r="D33" s="6"/>
    </row>
    <row r="34" spans="1:4" ht="35.25">
      <c r="A34" s="65" t="s">
        <v>335</v>
      </c>
      <c r="B34" s="6"/>
      <c r="C34" s="6"/>
      <c r="D34" s="6"/>
    </row>
    <row r="35" spans="1:4" ht="35.25">
      <c r="A35" s="65" t="s">
        <v>336</v>
      </c>
      <c r="B35" s="6"/>
      <c r="C35" s="6"/>
      <c r="D35" s="6"/>
    </row>
    <row r="36" spans="1:4" ht="21">
      <c r="A36" s="9" t="s">
        <v>88</v>
      </c>
      <c r="B36" s="6"/>
      <c r="C36" s="6"/>
      <c r="D36" s="6"/>
    </row>
    <row r="37" spans="1:4" ht="21">
      <c r="A37" s="65" t="s">
        <v>326</v>
      </c>
      <c r="B37" s="6"/>
      <c r="C37" s="6"/>
      <c r="D37" s="6"/>
    </row>
    <row r="38" spans="1:4" ht="21">
      <c r="A38" s="65" t="s">
        <v>325</v>
      </c>
      <c r="B38" s="6"/>
      <c r="C38" s="6"/>
      <c r="D38" s="6"/>
    </row>
    <row r="39" spans="1:4" ht="21">
      <c r="A39" s="9" t="s">
        <v>89</v>
      </c>
      <c r="B39" s="6"/>
      <c r="C39" s="6"/>
      <c r="D39" s="6"/>
    </row>
    <row r="40" spans="1:4" ht="21">
      <c r="A40" s="65" t="s">
        <v>337</v>
      </c>
      <c r="B40" s="6"/>
      <c r="C40" s="6"/>
      <c r="D40" s="6"/>
    </row>
    <row r="41" spans="1:4" ht="21">
      <c r="A41" s="65" t="s">
        <v>327</v>
      </c>
      <c r="B41" s="6"/>
      <c r="C41" s="6"/>
      <c r="D41" s="6"/>
    </row>
    <row r="42" spans="1:4" ht="21">
      <c r="A42" s="9" t="s">
        <v>90</v>
      </c>
      <c r="B42" s="6"/>
      <c r="C42" s="6"/>
      <c r="D42" s="6"/>
    </row>
    <row r="43" spans="1:4" ht="21">
      <c r="A43" s="65" t="s">
        <v>338</v>
      </c>
      <c r="B43" s="6"/>
      <c r="C43" s="6"/>
      <c r="D43" s="6"/>
    </row>
    <row r="44" spans="1:4" ht="21">
      <c r="A44" s="65" t="s">
        <v>339</v>
      </c>
      <c r="B44" s="6"/>
      <c r="C44" s="6"/>
      <c r="D44" s="6"/>
    </row>
    <row r="45" spans="1:4" ht="21">
      <c r="A45" s="9" t="s">
        <v>91</v>
      </c>
      <c r="B45" s="6"/>
      <c r="C45" s="6"/>
      <c r="D45" s="6"/>
    </row>
    <row r="46" spans="1:4" ht="21" customHeight="1">
      <c r="A46" s="65" t="s">
        <v>384</v>
      </c>
      <c r="B46" s="6"/>
      <c r="C46" s="6"/>
      <c r="D46" s="6"/>
    </row>
    <row r="47" spans="1:4" ht="35.25">
      <c r="A47" s="65" t="s">
        <v>340</v>
      </c>
      <c r="B47" s="6"/>
      <c r="C47" s="6"/>
      <c r="D47" s="6"/>
    </row>
    <row r="48" spans="1:4" ht="21">
      <c r="A48" s="8" t="s">
        <v>92</v>
      </c>
      <c r="B48" s="6"/>
      <c r="C48" s="6"/>
      <c r="D48" s="6"/>
    </row>
    <row r="49" spans="1:4" ht="21">
      <c r="A49" s="65" t="s">
        <v>344</v>
      </c>
      <c r="B49" s="6"/>
      <c r="C49" s="6"/>
      <c r="D49" s="6"/>
    </row>
    <row r="50" spans="1:4" ht="21">
      <c r="A50" s="65" t="s">
        <v>342</v>
      </c>
      <c r="B50" s="6"/>
      <c r="C50" s="6"/>
      <c r="D50" s="6"/>
    </row>
    <row r="51" spans="1:4" ht="21">
      <c r="A51" s="65" t="s">
        <v>341</v>
      </c>
      <c r="B51" s="6"/>
      <c r="C51" s="6"/>
      <c r="D51" s="6"/>
    </row>
    <row r="52" spans="1:4" ht="21">
      <c r="A52" s="65" t="s">
        <v>328</v>
      </c>
      <c r="B52" s="6"/>
      <c r="C52" s="6"/>
      <c r="D52" s="6"/>
    </row>
    <row r="53" spans="1:4" ht="21">
      <c r="A53" s="9" t="s">
        <v>0</v>
      </c>
      <c r="B53" s="6"/>
      <c r="C53" s="6"/>
      <c r="D53" s="6"/>
    </row>
    <row r="54" spans="1:4" ht="21">
      <c r="A54" s="9" t="s">
        <v>93</v>
      </c>
      <c r="B54" s="6"/>
      <c r="C54" s="6"/>
      <c r="D54" s="6"/>
    </row>
    <row r="55" spans="1:4" ht="21">
      <c r="A55" s="65" t="s">
        <v>1</v>
      </c>
      <c r="B55" s="6"/>
      <c r="C55" s="6"/>
      <c r="D55" s="6"/>
    </row>
    <row r="56" spans="1:4" ht="21">
      <c r="A56" s="65" t="s">
        <v>2</v>
      </c>
      <c r="B56" s="6"/>
      <c r="C56" s="6"/>
      <c r="D56" s="6"/>
    </row>
    <row r="57" spans="1:4" ht="21">
      <c r="A57" s="65" t="s">
        <v>3</v>
      </c>
      <c r="B57" s="6"/>
      <c r="C57" s="6"/>
      <c r="D57" s="6"/>
    </row>
    <row r="58" spans="1:4" ht="35.25">
      <c r="A58" s="65" t="s">
        <v>4</v>
      </c>
      <c r="B58" s="6"/>
      <c r="C58" s="6"/>
      <c r="D58" s="6"/>
    </row>
    <row r="59" spans="1:4" ht="21">
      <c r="A59" s="9" t="s">
        <v>94</v>
      </c>
      <c r="B59" s="6"/>
      <c r="C59" s="6"/>
      <c r="D59" s="6"/>
    </row>
    <row r="60" spans="1:4" ht="51.75">
      <c r="A60" s="8" t="s">
        <v>329</v>
      </c>
      <c r="B60" s="6"/>
      <c r="C60" s="6"/>
      <c r="D60" s="6"/>
    </row>
    <row r="61" spans="1:4" ht="21">
      <c r="A61" s="9" t="s">
        <v>5</v>
      </c>
      <c r="B61" s="6"/>
      <c r="C61" s="6"/>
      <c r="D61" s="6"/>
    </row>
    <row r="62" spans="1:4" ht="41.25" customHeight="1">
      <c r="A62" s="9" t="s">
        <v>6</v>
      </c>
      <c r="B62" s="6"/>
      <c r="C62" s="6"/>
      <c r="D62" s="6"/>
    </row>
    <row r="63" spans="1:4" ht="21">
      <c r="A63" s="9" t="s">
        <v>7</v>
      </c>
      <c r="B63" s="6"/>
      <c r="C63" s="6"/>
      <c r="D63" s="6"/>
    </row>
    <row r="64" spans="1:4" ht="21">
      <c r="A64" s="9" t="s">
        <v>95</v>
      </c>
      <c r="B64" s="6"/>
      <c r="C64" s="6"/>
      <c r="D64" s="6"/>
    </row>
    <row r="65" spans="1:4" ht="35.25">
      <c r="A65" s="9" t="s">
        <v>8</v>
      </c>
      <c r="B65" s="6"/>
      <c r="C65" s="6"/>
      <c r="D65" s="6"/>
    </row>
    <row r="66" spans="1:4" ht="21">
      <c r="A66" s="9" t="s">
        <v>96</v>
      </c>
      <c r="B66" s="6"/>
      <c r="C66" s="6"/>
      <c r="D66" s="6"/>
    </row>
    <row r="67" spans="1:4" ht="21">
      <c r="A67" s="8" t="s">
        <v>97</v>
      </c>
      <c r="B67" s="6"/>
      <c r="C67" s="6"/>
      <c r="D67" s="6"/>
    </row>
    <row r="68" spans="1:4" ht="21">
      <c r="A68" s="8" t="s">
        <v>98</v>
      </c>
      <c r="B68" s="6"/>
      <c r="C68" s="6"/>
      <c r="D68" s="6"/>
    </row>
    <row r="69" spans="1:4" ht="35.25">
      <c r="A69" s="65" t="s">
        <v>9</v>
      </c>
      <c r="B69" s="6"/>
      <c r="C69" s="6"/>
      <c r="D69" s="6"/>
    </row>
    <row r="70" spans="1:4" ht="21">
      <c r="A70" s="9" t="s">
        <v>99</v>
      </c>
      <c r="B70" s="6"/>
      <c r="C70" s="6"/>
      <c r="D70" s="6"/>
    </row>
    <row r="71" spans="1:4" ht="36" customHeight="1">
      <c r="A71" s="68" t="s">
        <v>331</v>
      </c>
      <c r="B71" s="6"/>
      <c r="C71" s="6"/>
      <c r="D71" s="6"/>
    </row>
    <row r="72" spans="1:4" ht="21">
      <c r="A72" s="9" t="s">
        <v>100</v>
      </c>
      <c r="B72" s="6"/>
      <c r="C72" s="6"/>
      <c r="D72" s="6"/>
    </row>
    <row r="73" spans="1:4" ht="35.25">
      <c r="A73" s="65" t="s">
        <v>10</v>
      </c>
      <c r="B73" s="6"/>
      <c r="C73" s="6"/>
      <c r="D73" s="6"/>
    </row>
    <row r="74" spans="1:4" ht="21">
      <c r="A74" s="65" t="s">
        <v>330</v>
      </c>
      <c r="B74" s="6"/>
      <c r="C74" s="6"/>
      <c r="D74" s="6"/>
    </row>
    <row r="75" spans="1:4" ht="12" customHeight="1">
      <c r="A75" s="8"/>
      <c r="B75" s="6"/>
      <c r="C75" s="6"/>
      <c r="D75" s="6"/>
    </row>
  </sheetData>
  <printOptions horizontalCentered="1"/>
  <pageMargins left="0.64" right="0.31" top="0.42" bottom="0.34" header="0.35" footer="0.2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64"/>
  <sheetViews>
    <sheetView showZeros="0" workbookViewId="0" topLeftCell="A1">
      <pane xSplit="1" ySplit="3" topLeftCell="B46" activePane="bottomRight" state="frozen"/>
      <selection pane="topLeft" activeCell="A1" sqref="A1"/>
      <selection pane="topRight" activeCell="B1" sqref="B1"/>
      <selection pane="bottomLeft" activeCell="A4" sqref="A4"/>
      <selection pane="bottomRight" activeCell="A76" sqref="A76"/>
    </sheetView>
  </sheetViews>
  <sheetFormatPr defaultColWidth="9.00390625" defaultRowHeight="12.75"/>
  <cols>
    <col min="1" max="1" width="56.375" style="112" customWidth="1"/>
    <col min="2" max="2" width="18.625" style="75" customWidth="1"/>
    <col min="3" max="3" width="19.125" style="75" customWidth="1"/>
    <col min="4" max="16384" width="9.125" style="112" customWidth="1"/>
  </cols>
  <sheetData>
    <row r="1" spans="1:3" ht="38.25" customHeight="1">
      <c r="A1" s="282" t="s">
        <v>101</v>
      </c>
      <c r="B1" s="282"/>
      <c r="C1" s="282"/>
    </row>
    <row r="2" spans="1:3" ht="24" customHeight="1">
      <c r="A2" s="184"/>
      <c r="B2" s="185"/>
      <c r="C2" s="185"/>
    </row>
    <row r="3" spans="1:3" ht="16.5">
      <c r="A3" s="132" t="s">
        <v>102</v>
      </c>
      <c r="B3" s="186" t="s">
        <v>383</v>
      </c>
      <c r="C3" s="186" t="s">
        <v>470</v>
      </c>
    </row>
    <row r="4" spans="1:3" ht="16.5">
      <c r="A4" s="133" t="s">
        <v>103</v>
      </c>
      <c r="B4" s="187">
        <v>4539302709</v>
      </c>
      <c r="C4" s="187">
        <v>1609759005</v>
      </c>
    </row>
    <row r="5" spans="1:3" ht="16.5">
      <c r="A5" s="134" t="s">
        <v>104</v>
      </c>
      <c r="B5" s="187">
        <v>9034794092</v>
      </c>
      <c r="C5" s="187">
        <v>17383299716</v>
      </c>
    </row>
    <row r="6" spans="1:3" ht="16.5">
      <c r="A6" s="134" t="s">
        <v>105</v>
      </c>
      <c r="B6" s="187">
        <v>0</v>
      </c>
      <c r="C6" s="187">
        <v>0</v>
      </c>
    </row>
    <row r="7" spans="1:3" ht="16.5">
      <c r="A7" s="135" t="s">
        <v>106</v>
      </c>
      <c r="B7" s="187">
        <v>0</v>
      </c>
      <c r="C7" s="187">
        <v>0</v>
      </c>
    </row>
    <row r="8" spans="1:3" ht="16.5">
      <c r="A8" s="188" t="s">
        <v>293</v>
      </c>
      <c r="B8" s="189">
        <v>13574096801</v>
      </c>
      <c r="C8" s="189">
        <v>18993058721</v>
      </c>
    </row>
    <row r="9" spans="1:3" ht="11.25" customHeight="1" hidden="1">
      <c r="A9" s="190"/>
      <c r="B9" s="191"/>
      <c r="C9" s="191"/>
    </row>
    <row r="10" spans="1:3" ht="11.25" customHeight="1">
      <c r="A10" s="190"/>
      <c r="B10" s="191"/>
      <c r="C10" s="191"/>
    </row>
    <row r="11" spans="1:3" ht="16.5">
      <c r="A11" s="132" t="s">
        <v>447</v>
      </c>
      <c r="B11" s="186" t="s">
        <v>383</v>
      </c>
      <c r="C11" s="186" t="s">
        <v>470</v>
      </c>
    </row>
    <row r="12" spans="1:3" ht="16.5">
      <c r="A12" s="217" t="s">
        <v>449</v>
      </c>
      <c r="B12" s="187"/>
      <c r="C12" s="187">
        <v>0</v>
      </c>
    </row>
    <row r="13" spans="1:3" ht="16.5">
      <c r="A13" s="217" t="s">
        <v>450</v>
      </c>
      <c r="B13" s="187">
        <v>0</v>
      </c>
      <c r="C13" s="187">
        <v>0</v>
      </c>
    </row>
    <row r="14" spans="1:3" ht="16.5">
      <c r="A14" s="218" t="s">
        <v>451</v>
      </c>
      <c r="B14" s="187">
        <v>0</v>
      </c>
      <c r="C14" s="187">
        <v>0</v>
      </c>
    </row>
    <row r="15" spans="1:3" ht="11.25" customHeight="1">
      <c r="A15" s="190"/>
      <c r="B15" s="191"/>
      <c r="C15" s="191"/>
    </row>
    <row r="16" spans="1:3" ht="16.5">
      <c r="A16" s="132" t="s">
        <v>448</v>
      </c>
      <c r="B16" s="186" t="s">
        <v>383</v>
      </c>
      <c r="C16" s="186" t="s">
        <v>470</v>
      </c>
    </row>
    <row r="17" spans="1:3" ht="16.5">
      <c r="A17" s="217" t="s">
        <v>452</v>
      </c>
      <c r="B17" s="187">
        <v>0</v>
      </c>
      <c r="C17" s="187">
        <v>0</v>
      </c>
    </row>
    <row r="18" spans="1:3" ht="16.5">
      <c r="A18" s="217" t="s">
        <v>453</v>
      </c>
      <c r="B18" s="187">
        <v>0</v>
      </c>
      <c r="C18" s="187">
        <v>0</v>
      </c>
    </row>
    <row r="19" spans="1:3" ht="16.5">
      <c r="A19" s="217" t="s">
        <v>454</v>
      </c>
      <c r="B19" s="187">
        <v>10233104</v>
      </c>
      <c r="C19" s="187">
        <v>0</v>
      </c>
    </row>
    <row r="20" spans="1:3" ht="16.5">
      <c r="A20" s="134" t="s">
        <v>107</v>
      </c>
      <c r="B20" s="192">
        <f>SUM(B22:B24)</f>
        <v>3513943674</v>
      </c>
      <c r="C20" s="192">
        <v>10315952588</v>
      </c>
    </row>
    <row r="21" spans="1:3" ht="7.5" customHeight="1">
      <c r="A21" s="134"/>
      <c r="B21" s="187"/>
      <c r="C21" s="187"/>
    </row>
    <row r="22" spans="1:3" ht="16.5">
      <c r="A22" s="134" t="s">
        <v>108</v>
      </c>
      <c r="B22" s="187">
        <v>0</v>
      </c>
      <c r="C22" s="187">
        <v>0</v>
      </c>
    </row>
    <row r="23" spans="1:3" ht="16.5">
      <c r="A23" s="134" t="s">
        <v>109</v>
      </c>
      <c r="B23" s="187">
        <v>300000</v>
      </c>
      <c r="C23" s="187">
        <v>124709000</v>
      </c>
    </row>
    <row r="24" spans="1:3" ht="16.5">
      <c r="A24" s="134" t="s">
        <v>110</v>
      </c>
      <c r="B24" s="187">
        <v>3513643674</v>
      </c>
      <c r="C24" s="187">
        <v>10191243588</v>
      </c>
    </row>
    <row r="25" spans="1:3" ht="13.5" customHeight="1">
      <c r="A25" s="134"/>
      <c r="B25" s="192"/>
      <c r="C25" s="187"/>
    </row>
    <row r="26" spans="1:3" ht="16.5">
      <c r="A26" s="131" t="s">
        <v>111</v>
      </c>
      <c r="B26" s="189">
        <f>SUM(B19:B20)</f>
        <v>3524176778</v>
      </c>
      <c r="C26" s="189">
        <v>10315952588</v>
      </c>
    </row>
    <row r="27" spans="1:3" ht="11.25" customHeight="1">
      <c r="A27" s="193"/>
      <c r="B27" s="194"/>
      <c r="C27" s="194"/>
    </row>
    <row r="28" spans="1:3" ht="18.75" customHeight="1">
      <c r="A28" s="132" t="s">
        <v>455</v>
      </c>
      <c r="B28" s="186" t="s">
        <v>383</v>
      </c>
      <c r="C28" s="186" t="s">
        <v>470</v>
      </c>
    </row>
    <row r="29" spans="1:3" ht="16.5">
      <c r="A29" s="133" t="s">
        <v>112</v>
      </c>
      <c r="B29" s="187">
        <v>0</v>
      </c>
      <c r="C29" s="187">
        <v>0</v>
      </c>
    </row>
    <row r="30" spans="1:3" ht="16.5">
      <c r="A30" s="134" t="s">
        <v>113</v>
      </c>
      <c r="B30" s="187">
        <v>29434666321</v>
      </c>
      <c r="C30" s="187">
        <v>12171745142</v>
      </c>
    </row>
    <row r="31" spans="1:3" ht="16.5">
      <c r="A31" s="134" t="s">
        <v>114</v>
      </c>
      <c r="B31" s="187">
        <v>683125877</v>
      </c>
      <c r="C31" s="187">
        <v>580760253</v>
      </c>
    </row>
    <row r="32" spans="1:3" ht="16.5">
      <c r="A32" s="134" t="s">
        <v>115</v>
      </c>
      <c r="B32" s="187">
        <v>14533751398</v>
      </c>
      <c r="C32" s="187">
        <v>11334800092</v>
      </c>
    </row>
    <row r="33" spans="1:3" ht="16.5">
      <c r="A33" s="134" t="s">
        <v>116</v>
      </c>
      <c r="B33" s="187">
        <v>1430390891</v>
      </c>
      <c r="C33" s="187">
        <v>3607165700</v>
      </c>
    </row>
    <row r="34" spans="1:3" ht="16.5">
      <c r="A34" s="134" t="s">
        <v>117</v>
      </c>
      <c r="B34" s="187">
        <v>107371051364</v>
      </c>
      <c r="C34" s="187">
        <v>15716555806</v>
      </c>
    </row>
    <row r="35" spans="1:3" ht="16.5">
      <c r="A35" s="134" t="s">
        <v>118</v>
      </c>
      <c r="B35" s="187">
        <v>43845268</v>
      </c>
      <c r="C35" s="187">
        <v>28829091</v>
      </c>
    </row>
    <row r="36" spans="1:3" ht="16.5">
      <c r="A36" s="134" t="s">
        <v>456</v>
      </c>
      <c r="B36" s="187">
        <v>0</v>
      </c>
      <c r="C36" s="187">
        <v>0</v>
      </c>
    </row>
    <row r="37" spans="1:3" ht="16.5">
      <c r="A37" s="134" t="s">
        <v>457</v>
      </c>
      <c r="B37" s="187">
        <v>0</v>
      </c>
      <c r="C37" s="187">
        <v>0</v>
      </c>
    </row>
    <row r="38" spans="1:3" ht="20.25" customHeight="1">
      <c r="A38" s="131" t="s">
        <v>119</v>
      </c>
      <c r="B38" s="189">
        <v>153496831119</v>
      </c>
      <c r="C38" s="189">
        <v>43439856084</v>
      </c>
    </row>
    <row r="39" spans="1:3" ht="16.5">
      <c r="A39" s="133" t="s">
        <v>120</v>
      </c>
      <c r="B39" s="187"/>
      <c r="C39" s="187">
        <v>-101796450</v>
      </c>
    </row>
    <row r="40" spans="1:3" ht="16.5">
      <c r="A40" s="134" t="s">
        <v>121</v>
      </c>
      <c r="B40" s="187">
        <v>0</v>
      </c>
      <c r="C40" s="187"/>
    </row>
    <row r="41" spans="1:3" ht="12" customHeight="1">
      <c r="A41" s="195"/>
      <c r="B41" s="187">
        <v>0</v>
      </c>
      <c r="C41" s="187"/>
    </row>
    <row r="42" spans="1:3" ht="16.5">
      <c r="A42" s="210" t="s">
        <v>372</v>
      </c>
      <c r="B42" s="187">
        <v>0</v>
      </c>
      <c r="C42" s="187"/>
    </row>
    <row r="43" spans="1:3" ht="16.5">
      <c r="A43" s="210" t="s">
        <v>373</v>
      </c>
      <c r="B43" s="187">
        <v>0</v>
      </c>
      <c r="C43" s="187"/>
    </row>
    <row r="44" spans="1:3" ht="33.75">
      <c r="A44" s="196" t="s">
        <v>374</v>
      </c>
      <c r="B44" s="187">
        <v>0</v>
      </c>
      <c r="C44" s="187"/>
    </row>
    <row r="45" spans="1:3" ht="14.25" customHeight="1">
      <c r="A45" s="197"/>
      <c r="B45" s="198"/>
      <c r="C45" s="198"/>
    </row>
    <row r="46" spans="1:3" ht="18.75" customHeight="1">
      <c r="A46" s="132" t="s">
        <v>458</v>
      </c>
      <c r="B46" s="186" t="s">
        <v>383</v>
      </c>
      <c r="C46" s="186" t="s">
        <v>470</v>
      </c>
    </row>
    <row r="47" spans="1:3" ht="16.5">
      <c r="A47" s="133" t="s">
        <v>122</v>
      </c>
      <c r="B47" s="187">
        <v>11450560076</v>
      </c>
      <c r="C47" s="187">
        <v>8282739985</v>
      </c>
    </row>
    <row r="48" spans="1:3" ht="16.5">
      <c r="A48" s="134" t="s">
        <v>123</v>
      </c>
      <c r="B48" s="187">
        <v>37359016</v>
      </c>
      <c r="C48" s="187"/>
    </row>
    <row r="49" spans="1:3" ht="16.5">
      <c r="A49" s="134" t="s">
        <v>124</v>
      </c>
      <c r="B49" s="187">
        <v>0</v>
      </c>
      <c r="C49" s="187">
        <v>0</v>
      </c>
    </row>
    <row r="50" spans="1:3" ht="16.5">
      <c r="A50" s="134" t="s">
        <v>397</v>
      </c>
      <c r="B50" s="187">
        <v>18123721</v>
      </c>
      <c r="C50" s="187">
        <v>0</v>
      </c>
    </row>
    <row r="51" spans="1:3" ht="16.5">
      <c r="A51" s="134" t="s">
        <v>459</v>
      </c>
      <c r="B51" s="187">
        <v>19235295</v>
      </c>
      <c r="C51" s="187"/>
    </row>
    <row r="52" spans="1:3" ht="16.5">
      <c r="A52" s="188" t="s">
        <v>294</v>
      </c>
      <c r="B52" s="189">
        <v>11487919092</v>
      </c>
      <c r="C52" s="189">
        <v>8282739985</v>
      </c>
    </row>
    <row r="53" spans="1:3" ht="12" customHeight="1">
      <c r="A53" s="199"/>
      <c r="B53" s="191"/>
      <c r="C53" s="200"/>
    </row>
    <row r="54" spans="1:3" ht="18" customHeight="1">
      <c r="A54" s="132" t="s">
        <v>460</v>
      </c>
      <c r="B54" s="186" t="s">
        <v>383</v>
      </c>
      <c r="C54" s="186" t="s">
        <v>470</v>
      </c>
    </row>
    <row r="55" spans="1:3" ht="18" customHeight="1">
      <c r="A55" s="133" t="s">
        <v>461</v>
      </c>
      <c r="B55" s="187">
        <v>0</v>
      </c>
      <c r="C55" s="187">
        <v>0</v>
      </c>
    </row>
    <row r="56" spans="1:3" ht="18" customHeight="1">
      <c r="A56" s="134" t="s">
        <v>462</v>
      </c>
      <c r="B56" s="187">
        <v>0</v>
      </c>
      <c r="C56" s="192"/>
    </row>
    <row r="57" spans="1:3" ht="18" customHeight="1">
      <c r="A57" s="134"/>
      <c r="B57" s="187">
        <v>0</v>
      </c>
      <c r="C57" s="187">
        <v>0</v>
      </c>
    </row>
    <row r="58" spans="1:3" ht="12" customHeight="1">
      <c r="A58" s="199"/>
      <c r="B58" s="191"/>
      <c r="C58" s="200"/>
    </row>
    <row r="59" spans="1:3" ht="16.5">
      <c r="A59" s="132" t="s">
        <v>463</v>
      </c>
      <c r="B59" s="186" t="s">
        <v>383</v>
      </c>
      <c r="C59" s="186" t="s">
        <v>470</v>
      </c>
    </row>
    <row r="60" spans="1:3" ht="16.5">
      <c r="A60" s="133" t="s">
        <v>464</v>
      </c>
      <c r="B60" s="187">
        <v>0</v>
      </c>
      <c r="C60" s="187">
        <v>0</v>
      </c>
    </row>
    <row r="61" spans="1:3" ht="16.5">
      <c r="A61" s="134" t="s">
        <v>465</v>
      </c>
      <c r="B61" s="187">
        <v>0</v>
      </c>
      <c r="C61" s="192"/>
    </row>
    <row r="62" spans="1:3" ht="16.5">
      <c r="A62" s="134" t="s">
        <v>466</v>
      </c>
      <c r="B62" s="187">
        <v>0</v>
      </c>
      <c r="C62" s="187"/>
    </row>
    <row r="63" spans="1:3" ht="16.5">
      <c r="A63" s="134" t="s">
        <v>548</v>
      </c>
      <c r="B63" s="187">
        <v>0</v>
      </c>
      <c r="C63" s="187">
        <v>0</v>
      </c>
    </row>
    <row r="64" spans="1:3" ht="16.5">
      <c r="A64" s="132" t="s">
        <v>125</v>
      </c>
      <c r="B64" s="189">
        <v>0</v>
      </c>
      <c r="C64" s="189">
        <v>0</v>
      </c>
    </row>
  </sheetData>
  <mergeCells count="1">
    <mergeCell ref="A1:C1"/>
  </mergeCells>
  <printOptions/>
  <pageMargins left="0.68" right="0.2" top="0.34" bottom="0.16" header="0.31" footer="0.1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28"/>
  <sheetViews>
    <sheetView showZeros="0" workbookViewId="0" topLeftCell="A1">
      <pane xSplit="1" ySplit="4" topLeftCell="B5" activePane="bottomRight" state="frozen"/>
      <selection pane="topLeft" activeCell="A1" sqref="A1"/>
      <selection pane="topRight" activeCell="B1" sqref="B1"/>
      <selection pane="bottomLeft" activeCell="A5" sqref="A5"/>
      <selection pane="bottomRight" activeCell="E31" sqref="E31"/>
    </sheetView>
  </sheetViews>
  <sheetFormatPr defaultColWidth="9.00390625" defaultRowHeight="12.75"/>
  <cols>
    <col min="1" max="1" width="40.75390625" style="0" customWidth="1"/>
    <col min="2" max="2" width="19.625" style="114" customWidth="1"/>
    <col min="3" max="3" width="17.25390625" style="114" bestFit="1" customWidth="1"/>
    <col min="4" max="4" width="20.25390625" style="114" customWidth="1"/>
    <col min="5" max="5" width="18.00390625" style="114" customWidth="1"/>
    <col min="6" max="6" width="16.00390625" style="114" bestFit="1" customWidth="1"/>
    <col min="7" max="7" width="18.125" style="114" customWidth="1"/>
    <col min="8" max="8" width="20.625" style="112" customWidth="1"/>
    <col min="9" max="9" width="19.625" style="0" customWidth="1"/>
    <col min="10" max="10" width="13.875" style="0" bestFit="1" customWidth="1"/>
    <col min="11" max="11" width="12.75390625" style="0" bestFit="1" customWidth="1"/>
    <col min="12" max="12" width="11.125" style="0" bestFit="1" customWidth="1"/>
    <col min="14" max="14" width="13.875" style="0" bestFit="1" customWidth="1"/>
  </cols>
  <sheetData>
    <row r="1" spans="1:4" ht="21" customHeight="1">
      <c r="A1" s="283" t="s">
        <v>576</v>
      </c>
      <c r="B1" s="283"/>
      <c r="C1" s="283"/>
      <c r="D1" s="283"/>
    </row>
    <row r="2" ht="15.75" customHeight="1">
      <c r="A2" s="8"/>
    </row>
    <row r="3" spans="1:7" ht="15.75">
      <c r="A3" s="286" t="s">
        <v>126</v>
      </c>
      <c r="B3" s="288" t="s">
        <v>127</v>
      </c>
      <c r="C3" s="288" t="s">
        <v>128</v>
      </c>
      <c r="D3" s="284" t="s">
        <v>129</v>
      </c>
      <c r="E3" s="284" t="s">
        <v>130</v>
      </c>
      <c r="F3" s="272" t="s">
        <v>131</v>
      </c>
      <c r="G3" s="272" t="s">
        <v>132</v>
      </c>
    </row>
    <row r="4" spans="1:7" ht="15.75">
      <c r="A4" s="287"/>
      <c r="B4" s="289"/>
      <c r="C4" s="289"/>
      <c r="D4" s="285"/>
      <c r="E4" s="285"/>
      <c r="F4" s="274"/>
      <c r="G4" s="274"/>
    </row>
    <row r="5" spans="1:8" ht="16.5">
      <c r="A5" s="84" t="s">
        <v>133</v>
      </c>
      <c r="B5" s="115">
        <v>0</v>
      </c>
      <c r="C5" s="115">
        <v>0</v>
      </c>
      <c r="D5" s="115">
        <v>0</v>
      </c>
      <c r="E5" s="115">
        <v>0</v>
      </c>
      <c r="F5" s="115">
        <v>0</v>
      </c>
      <c r="G5" s="113"/>
      <c r="H5" s="173" t="s">
        <v>394</v>
      </c>
    </row>
    <row r="6" spans="1:9" ht="16.5">
      <c r="A6" s="13" t="s">
        <v>389</v>
      </c>
      <c r="B6" s="201">
        <v>97936061196</v>
      </c>
      <c r="C6" s="201">
        <v>103311152561</v>
      </c>
      <c r="D6" s="201">
        <v>11162771415</v>
      </c>
      <c r="E6" s="201">
        <v>1561870225</v>
      </c>
      <c r="F6" s="201">
        <v>2018859667</v>
      </c>
      <c r="G6" s="201">
        <v>215990715064</v>
      </c>
      <c r="H6" s="172"/>
      <c r="I6" s="112"/>
    </row>
    <row r="7" spans="1:9" ht="16.5">
      <c r="A7" s="144" t="s">
        <v>395</v>
      </c>
      <c r="B7" s="258">
        <v>0</v>
      </c>
      <c r="C7" s="258">
        <v>34027273</v>
      </c>
      <c r="D7" s="258">
        <v>46800000</v>
      </c>
      <c r="E7" s="258">
        <v>68133636</v>
      </c>
      <c r="F7" s="258">
        <v>0</v>
      </c>
      <c r="G7" s="258">
        <v>148960909</v>
      </c>
      <c r="H7" s="241"/>
      <c r="I7" s="112"/>
    </row>
    <row r="8" spans="1:9" ht="16.5">
      <c r="A8" s="13" t="s">
        <v>135</v>
      </c>
      <c r="B8" s="258">
        <v>20141000</v>
      </c>
      <c r="C8" s="258">
        <v>0</v>
      </c>
      <c r="D8" s="258">
        <v>0</v>
      </c>
      <c r="E8" s="258">
        <v>0</v>
      </c>
      <c r="F8" s="258">
        <v>0</v>
      </c>
      <c r="G8" s="258">
        <v>20141000</v>
      </c>
      <c r="H8" s="241"/>
      <c r="I8" s="112"/>
    </row>
    <row r="9" spans="1:9" ht="16.5">
      <c r="A9" s="13" t="s">
        <v>136</v>
      </c>
      <c r="B9" s="258">
        <v>0</v>
      </c>
      <c r="C9" s="258">
        <v>0</v>
      </c>
      <c r="D9" s="258">
        <v>0</v>
      </c>
      <c r="E9" s="258">
        <v>454616861</v>
      </c>
      <c r="F9" s="258">
        <v>0</v>
      </c>
      <c r="G9" s="258">
        <v>454616861</v>
      </c>
      <c r="H9" s="241"/>
      <c r="I9" s="112"/>
    </row>
    <row r="10" spans="1:9" ht="16.5">
      <c r="A10" s="13" t="s">
        <v>137</v>
      </c>
      <c r="B10" s="258">
        <v>0</v>
      </c>
      <c r="C10" s="258">
        <v>0</v>
      </c>
      <c r="D10" s="258">
        <v>0</v>
      </c>
      <c r="E10" s="258">
        <v>0</v>
      </c>
      <c r="F10" s="258">
        <v>0</v>
      </c>
      <c r="G10" s="258">
        <v>0</v>
      </c>
      <c r="H10" s="241"/>
      <c r="I10" s="112"/>
    </row>
    <row r="11" spans="1:9" ht="16.5">
      <c r="A11" s="13" t="s">
        <v>138</v>
      </c>
      <c r="B11" s="258">
        <v>0</v>
      </c>
      <c r="C11" s="258">
        <v>0</v>
      </c>
      <c r="D11" s="258">
        <v>0</v>
      </c>
      <c r="E11" s="258">
        <v>0</v>
      </c>
      <c r="F11" s="258">
        <v>0</v>
      </c>
      <c r="G11" s="258">
        <v>0</v>
      </c>
      <c r="H11" s="241"/>
      <c r="I11" s="112"/>
    </row>
    <row r="12" spans="1:9" ht="16.5">
      <c r="A12" s="13" t="s">
        <v>139</v>
      </c>
      <c r="B12" s="258">
        <v>0</v>
      </c>
      <c r="C12" s="258">
        <v>0</v>
      </c>
      <c r="D12" s="258">
        <v>0</v>
      </c>
      <c r="E12" s="258">
        <v>0</v>
      </c>
      <c r="F12" s="258">
        <v>0</v>
      </c>
      <c r="G12" s="258">
        <v>0</v>
      </c>
      <c r="I12" s="112"/>
    </row>
    <row r="13" spans="1:9" ht="16.5">
      <c r="A13" s="13" t="s">
        <v>390</v>
      </c>
      <c r="B13" s="201">
        <v>97956202196</v>
      </c>
      <c r="C13" s="201">
        <v>103345179834</v>
      </c>
      <c r="D13" s="201">
        <v>11209571415</v>
      </c>
      <c r="E13" s="201">
        <v>2084620722</v>
      </c>
      <c r="F13" s="201">
        <v>2018859667</v>
      </c>
      <c r="G13" s="201">
        <v>216614433834</v>
      </c>
      <c r="I13" s="112"/>
    </row>
    <row r="14" spans="1:14" ht="16.5">
      <c r="A14" s="11" t="s">
        <v>141</v>
      </c>
      <c r="B14" s="201">
        <v>0</v>
      </c>
      <c r="C14" s="201">
        <v>0</v>
      </c>
      <c r="D14" s="201">
        <v>0</v>
      </c>
      <c r="E14" s="201">
        <v>0</v>
      </c>
      <c r="F14" s="201">
        <v>0</v>
      </c>
      <c r="G14" s="201">
        <v>0</v>
      </c>
      <c r="I14" s="112"/>
      <c r="J14" s="112"/>
      <c r="K14" s="112"/>
      <c r="L14" s="112"/>
      <c r="M14" s="112">
        <v>0</v>
      </c>
      <c r="N14" s="112">
        <v>-7654622495</v>
      </c>
    </row>
    <row r="15" spans="1:14" ht="16.5">
      <c r="A15" s="26" t="s">
        <v>389</v>
      </c>
      <c r="B15" s="201">
        <v>44977804544</v>
      </c>
      <c r="C15" s="201">
        <v>29291514293</v>
      </c>
      <c r="D15" s="201">
        <v>7652816556</v>
      </c>
      <c r="E15" s="201">
        <v>964925840</v>
      </c>
      <c r="F15" s="201">
        <v>0</v>
      </c>
      <c r="G15" s="201">
        <v>82887061233</v>
      </c>
      <c r="H15" s="172"/>
      <c r="I15" s="112"/>
      <c r="J15" s="112"/>
      <c r="K15" s="112"/>
      <c r="L15" s="112"/>
      <c r="M15" s="112">
        <v>0</v>
      </c>
      <c r="N15" s="112">
        <v>75232438738</v>
      </c>
    </row>
    <row r="16" spans="1:10" ht="16.5">
      <c r="A16" s="144" t="s">
        <v>391</v>
      </c>
      <c r="B16" s="258">
        <v>642665949</v>
      </c>
      <c r="C16" s="258">
        <v>906702032</v>
      </c>
      <c r="D16" s="258">
        <v>259799512</v>
      </c>
      <c r="E16" s="258">
        <v>30503763</v>
      </c>
      <c r="F16" s="258">
        <v>0</v>
      </c>
      <c r="G16" s="258">
        <v>1839671256</v>
      </c>
      <c r="I16" s="112"/>
      <c r="J16" s="112"/>
    </row>
    <row r="17" spans="1:10" ht="16.5">
      <c r="A17" s="13" t="s">
        <v>398</v>
      </c>
      <c r="B17" s="258">
        <v>0</v>
      </c>
      <c r="C17" s="258">
        <v>0</v>
      </c>
      <c r="D17" s="258">
        <v>0</v>
      </c>
      <c r="E17" s="258">
        <v>0</v>
      </c>
      <c r="F17" s="258">
        <v>0</v>
      </c>
      <c r="G17" s="258">
        <v>0</v>
      </c>
      <c r="I17" s="112"/>
      <c r="J17" s="112"/>
    </row>
    <row r="18" spans="1:9" ht="16.5">
      <c r="A18" s="13" t="s">
        <v>138</v>
      </c>
      <c r="B18" s="258">
        <v>0</v>
      </c>
      <c r="C18" s="258">
        <v>0</v>
      </c>
      <c r="D18" s="258">
        <v>0</v>
      </c>
      <c r="E18" s="258">
        <v>0</v>
      </c>
      <c r="F18" s="258">
        <v>0</v>
      </c>
      <c r="G18" s="258">
        <v>0</v>
      </c>
      <c r="I18" s="112"/>
    </row>
    <row r="19" spans="1:9" ht="16.5">
      <c r="A19" s="13" t="s">
        <v>139</v>
      </c>
      <c r="B19" s="258">
        <v>0</v>
      </c>
      <c r="C19" s="258">
        <v>0</v>
      </c>
      <c r="D19" s="258">
        <v>0</v>
      </c>
      <c r="E19" s="258">
        <v>0</v>
      </c>
      <c r="F19" s="258">
        <v>0</v>
      </c>
      <c r="G19" s="258">
        <v>0</v>
      </c>
      <c r="I19" s="112"/>
    </row>
    <row r="20" spans="1:9" ht="16.5">
      <c r="A20" s="13" t="s">
        <v>390</v>
      </c>
      <c r="B20" s="201">
        <v>45620470493</v>
      </c>
      <c r="C20" s="201">
        <v>30198216325</v>
      </c>
      <c r="D20" s="201">
        <v>7912616068</v>
      </c>
      <c r="E20" s="201">
        <v>995429603</v>
      </c>
      <c r="F20" s="201">
        <v>0</v>
      </c>
      <c r="G20" s="201">
        <v>84726732489</v>
      </c>
      <c r="I20" s="112">
        <v>76062922180</v>
      </c>
    </row>
    <row r="21" spans="1:9" ht="16.5">
      <c r="A21" s="11" t="s">
        <v>143</v>
      </c>
      <c r="B21" s="201">
        <v>0</v>
      </c>
      <c r="C21" s="201">
        <v>0</v>
      </c>
      <c r="D21" s="201">
        <v>0</v>
      </c>
      <c r="E21" s="201">
        <v>0</v>
      </c>
      <c r="F21" s="201">
        <v>0</v>
      </c>
      <c r="G21" s="201">
        <v>0</v>
      </c>
      <c r="I21" s="112"/>
    </row>
    <row r="22" spans="1:9" ht="16.5">
      <c r="A22" s="144" t="s">
        <v>392</v>
      </c>
      <c r="B22" s="201">
        <v>52958256652</v>
      </c>
      <c r="C22" s="201">
        <v>74019638268</v>
      </c>
      <c r="D22" s="201">
        <v>3509954859</v>
      </c>
      <c r="E22" s="201">
        <v>596944385</v>
      </c>
      <c r="F22" s="201">
        <v>2018859667</v>
      </c>
      <c r="G22" s="201">
        <v>133103653831</v>
      </c>
      <c r="I22" s="112"/>
    </row>
    <row r="23" spans="1:9" ht="16.5">
      <c r="A23" s="171" t="s">
        <v>393</v>
      </c>
      <c r="B23" s="259">
        <v>52335731703</v>
      </c>
      <c r="C23" s="259">
        <v>73146963509</v>
      </c>
      <c r="D23" s="259">
        <v>3296955347</v>
      </c>
      <c r="E23" s="259">
        <v>1089191119</v>
      </c>
      <c r="F23" s="259">
        <v>2018859667</v>
      </c>
      <c r="G23" s="259">
        <v>131887701345</v>
      </c>
      <c r="H23" s="112">
        <v>0</v>
      </c>
      <c r="I23" s="241"/>
    </row>
    <row r="24" ht="20.25">
      <c r="I24" s="112"/>
    </row>
    <row r="25" spans="1:7" ht="47.25">
      <c r="A25" s="178" t="s">
        <v>146</v>
      </c>
      <c r="B25" s="179">
        <v>0</v>
      </c>
      <c r="C25" s="179">
        <v>0</v>
      </c>
      <c r="D25" s="179">
        <v>0</v>
      </c>
      <c r="E25" s="179">
        <v>0</v>
      </c>
      <c r="F25" s="179">
        <v>0</v>
      </c>
      <c r="G25" s="180">
        <v>0</v>
      </c>
    </row>
    <row r="26" spans="1:7" ht="31.5">
      <c r="A26" s="181" t="s">
        <v>147</v>
      </c>
      <c r="B26" s="206">
        <v>0</v>
      </c>
      <c r="C26" s="206">
        <v>0</v>
      </c>
      <c r="D26" s="206">
        <v>0</v>
      </c>
      <c r="E26" s="206">
        <v>0</v>
      </c>
      <c r="F26" s="206">
        <v>0</v>
      </c>
      <c r="G26" s="207">
        <v>0</v>
      </c>
    </row>
    <row r="27" spans="1:7" ht="15.75">
      <c r="A27" s="181" t="s">
        <v>148</v>
      </c>
      <c r="B27" s="206">
        <v>0</v>
      </c>
      <c r="C27" s="206">
        <v>45100000</v>
      </c>
      <c r="D27" s="206">
        <v>0</v>
      </c>
      <c r="E27" s="206">
        <v>75614000</v>
      </c>
      <c r="F27" s="206">
        <v>0</v>
      </c>
      <c r="G27" s="81">
        <v>120714000</v>
      </c>
    </row>
    <row r="28" spans="1:7" ht="31.5">
      <c r="A28" s="182" t="s">
        <v>149</v>
      </c>
      <c r="B28" s="240">
        <v>0</v>
      </c>
      <c r="C28" s="240">
        <v>0</v>
      </c>
      <c r="D28" s="240">
        <v>0</v>
      </c>
      <c r="E28" s="240">
        <v>0</v>
      </c>
      <c r="F28" s="240">
        <v>0</v>
      </c>
      <c r="G28" s="183">
        <v>0</v>
      </c>
    </row>
  </sheetData>
  <mergeCells count="8">
    <mergeCell ref="G3:G4"/>
    <mergeCell ref="B3:B4"/>
    <mergeCell ref="C3:C4"/>
    <mergeCell ref="D3:D4"/>
    <mergeCell ref="A1:D1"/>
    <mergeCell ref="F3:F4"/>
    <mergeCell ref="E3:E4"/>
    <mergeCell ref="A3:A4"/>
  </mergeCells>
  <printOptions/>
  <pageMargins left="0.43" right="0.28" top="0.46" bottom="0.16" header="0.43" footer="0.17"/>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F23"/>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C36" sqref="C36"/>
    </sheetView>
  </sheetViews>
  <sheetFormatPr defaultColWidth="9.00390625" defaultRowHeight="12.75"/>
  <cols>
    <col min="1" max="1" width="37.875" style="0" customWidth="1"/>
    <col min="2" max="2" width="19.875" style="0" customWidth="1"/>
    <col min="3" max="3" width="23.875" style="0" customWidth="1"/>
    <col min="4" max="4" width="20.875" style="0" customWidth="1"/>
    <col min="5" max="5" width="13.875" style="0" customWidth="1"/>
    <col min="6" max="6" width="18.625" style="0" customWidth="1"/>
  </cols>
  <sheetData>
    <row r="1" spans="1:6" ht="21" customHeight="1">
      <c r="A1" s="283" t="s">
        <v>467</v>
      </c>
      <c r="B1" s="283"/>
      <c r="C1" s="283"/>
      <c r="D1" s="283"/>
      <c r="E1" s="283"/>
      <c r="F1" s="283"/>
    </row>
    <row r="2" spans="1:4" ht="21">
      <c r="A2" s="8"/>
      <c r="B2" s="6"/>
      <c r="C2" s="6"/>
      <c r="D2" s="6"/>
    </row>
    <row r="3" spans="1:6" ht="15.75" customHeight="1">
      <c r="A3" s="291" t="s">
        <v>126</v>
      </c>
      <c r="B3" s="291" t="s">
        <v>128</v>
      </c>
      <c r="C3" s="293" t="s">
        <v>150</v>
      </c>
      <c r="D3" s="293" t="s">
        <v>130</v>
      </c>
      <c r="E3" s="275" t="s">
        <v>131</v>
      </c>
      <c r="F3" s="275" t="s">
        <v>132</v>
      </c>
    </row>
    <row r="4" spans="1:6" ht="16.5" customHeight="1">
      <c r="A4" s="292"/>
      <c r="B4" s="292"/>
      <c r="C4" s="293"/>
      <c r="D4" s="293"/>
      <c r="E4" s="275"/>
      <c r="F4" s="275"/>
    </row>
    <row r="5" spans="1:6" ht="16.5">
      <c r="A5" s="71" t="s">
        <v>151</v>
      </c>
      <c r="B5" s="71"/>
      <c r="C5" s="71"/>
      <c r="D5" s="71"/>
      <c r="E5" s="72"/>
      <c r="F5" s="72"/>
    </row>
    <row r="6" spans="1:6" ht="16.5">
      <c r="A6" s="17" t="s">
        <v>134</v>
      </c>
      <c r="B6" s="17"/>
      <c r="C6" s="17"/>
      <c r="D6" s="17"/>
      <c r="E6" s="18"/>
      <c r="F6" s="18"/>
    </row>
    <row r="7" spans="1:6" ht="16.5">
      <c r="A7" s="17" t="s">
        <v>152</v>
      </c>
      <c r="B7" s="17"/>
      <c r="C7" s="17"/>
      <c r="D7" s="17"/>
      <c r="E7" s="18"/>
      <c r="F7" s="18"/>
    </row>
    <row r="8" spans="1:6" ht="16.5">
      <c r="A8" s="17" t="s">
        <v>153</v>
      </c>
      <c r="B8" s="17"/>
      <c r="C8" s="17"/>
      <c r="D8" s="17"/>
      <c r="E8" s="18"/>
      <c r="F8" s="18"/>
    </row>
    <row r="9" spans="1:6" ht="16.5">
      <c r="A9" s="17" t="s">
        <v>154</v>
      </c>
      <c r="B9" s="17"/>
      <c r="C9" s="17"/>
      <c r="D9" s="17"/>
      <c r="E9" s="18"/>
      <c r="F9" s="18"/>
    </row>
    <row r="10" spans="1:6" ht="16.5">
      <c r="A10" s="17" t="s">
        <v>140</v>
      </c>
      <c r="B10" s="17"/>
      <c r="C10" s="17"/>
      <c r="D10" s="17"/>
      <c r="E10" s="18"/>
      <c r="F10" s="18"/>
    </row>
    <row r="11" spans="1:6" ht="16.5">
      <c r="A11" s="19" t="s">
        <v>445</v>
      </c>
      <c r="B11" s="19"/>
      <c r="C11" s="19"/>
      <c r="D11" s="19"/>
      <c r="E11" s="20"/>
      <c r="F11" s="20"/>
    </row>
    <row r="12" spans="1:6" ht="16.5">
      <c r="A12" s="17" t="s">
        <v>134</v>
      </c>
      <c r="B12" s="17"/>
      <c r="C12" s="17"/>
      <c r="D12" s="17"/>
      <c r="E12" s="18"/>
      <c r="F12" s="18"/>
    </row>
    <row r="13" spans="1:6" ht="16.5">
      <c r="A13" s="17" t="s">
        <v>142</v>
      </c>
      <c r="B13" s="17"/>
      <c r="C13" s="17"/>
      <c r="D13" s="17"/>
      <c r="E13" s="18"/>
      <c r="F13" s="18"/>
    </row>
    <row r="14" spans="1:6" ht="16.5">
      <c r="A14" s="17" t="s">
        <v>155</v>
      </c>
      <c r="B14" s="17"/>
      <c r="C14" s="17"/>
      <c r="D14" s="17"/>
      <c r="E14" s="18"/>
      <c r="F14" s="18"/>
    </row>
    <row r="15" spans="1:6" ht="16.5">
      <c r="A15" s="17" t="s">
        <v>156</v>
      </c>
      <c r="B15" s="17"/>
      <c r="C15" s="17"/>
      <c r="D15" s="17"/>
      <c r="E15" s="18"/>
      <c r="F15" s="18"/>
    </row>
    <row r="16" spans="1:6" ht="16.5">
      <c r="A16" s="17" t="s">
        <v>140</v>
      </c>
      <c r="B16" s="17"/>
      <c r="C16" s="17"/>
      <c r="D16" s="17"/>
      <c r="E16" s="18"/>
      <c r="F16" s="18"/>
    </row>
    <row r="17" spans="1:6" ht="16.5">
      <c r="A17" s="19" t="s">
        <v>157</v>
      </c>
      <c r="B17" s="19"/>
      <c r="C17" s="19"/>
      <c r="D17" s="19"/>
      <c r="E17" s="20"/>
      <c r="F17" s="20"/>
    </row>
    <row r="18" spans="1:6" ht="16.5">
      <c r="A18" s="17" t="s">
        <v>144</v>
      </c>
      <c r="B18" s="17"/>
      <c r="C18" s="17"/>
      <c r="D18" s="17"/>
      <c r="E18" s="18"/>
      <c r="F18" s="18"/>
    </row>
    <row r="19" spans="1:6" ht="16.5">
      <c r="A19" s="36" t="s">
        <v>145</v>
      </c>
      <c r="B19" s="36"/>
      <c r="C19" s="36"/>
      <c r="D19" s="36"/>
      <c r="E19" s="37"/>
      <c r="F19" s="37"/>
    </row>
    <row r="21" spans="1:4" ht="17.25">
      <c r="A21" s="290" t="s">
        <v>295</v>
      </c>
      <c r="B21" s="290"/>
      <c r="C21" s="290"/>
      <c r="D21" s="290"/>
    </row>
    <row r="22" spans="1:3" ht="17.25">
      <c r="A22" s="290" t="s">
        <v>158</v>
      </c>
      <c r="B22" s="290"/>
      <c r="C22" s="290"/>
    </row>
    <row r="23" spans="1:3" ht="17.25">
      <c r="A23" s="290" t="s">
        <v>159</v>
      </c>
      <c r="B23" s="290"/>
      <c r="C23" s="290"/>
    </row>
  </sheetData>
  <mergeCells count="10">
    <mergeCell ref="A1:F1"/>
    <mergeCell ref="A21:D21"/>
    <mergeCell ref="A22:C22"/>
    <mergeCell ref="A23:C23"/>
    <mergeCell ref="F3:F4"/>
    <mergeCell ref="B3:B4"/>
    <mergeCell ref="C3:C4"/>
    <mergeCell ref="D3:D4"/>
    <mergeCell ref="E3:E4"/>
    <mergeCell ref="A3:A4"/>
  </mergeCells>
  <printOptions horizontalCentered="1"/>
  <pageMargins left="0.3" right="0.17" top="0.65" bottom="0.25" header="0.67" footer="0.3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3"/>
  <sheetViews>
    <sheetView showZeros="0" workbookViewId="0" topLeftCell="A1">
      <pane xSplit="1" ySplit="4" topLeftCell="C5" activePane="bottomRight" state="frozen"/>
      <selection pane="topLeft" activeCell="A1" sqref="A1"/>
      <selection pane="topRight" activeCell="B1" sqref="B1"/>
      <selection pane="bottomLeft" activeCell="A5" sqref="A5"/>
      <selection pane="bottomRight" activeCell="E37" sqref="E37"/>
    </sheetView>
  </sheetViews>
  <sheetFormatPr defaultColWidth="9.00390625" defaultRowHeight="12.75"/>
  <cols>
    <col min="1" max="1" width="33.375" style="0" customWidth="1"/>
    <col min="2" max="2" width="22.125" style="112" customWidth="1"/>
    <col min="3" max="3" width="18.125" style="112" customWidth="1"/>
    <col min="4" max="4" width="16.00390625" style="112" customWidth="1"/>
    <col min="5" max="5" width="15.125" style="112" customWidth="1"/>
    <col min="6" max="6" width="15.625" style="112" customWidth="1"/>
    <col min="7" max="7" width="21.125" style="112" customWidth="1"/>
    <col min="8" max="8" width="19.75390625" style="0" bestFit="1" customWidth="1"/>
    <col min="9" max="9" width="14.875" style="0" bestFit="1" customWidth="1"/>
  </cols>
  <sheetData>
    <row r="1" spans="1:4" ht="21">
      <c r="A1" s="283" t="s">
        <v>577</v>
      </c>
      <c r="B1" s="283"/>
      <c r="C1" s="116"/>
      <c r="D1" s="116"/>
    </row>
    <row r="2" spans="1:4" ht="21">
      <c r="A2" s="8"/>
      <c r="B2" s="116"/>
      <c r="C2" s="116"/>
      <c r="D2" s="116"/>
    </row>
    <row r="3" spans="1:7" ht="15.75" customHeight="1">
      <c r="A3" s="291" t="s">
        <v>126</v>
      </c>
      <c r="B3" s="295" t="s">
        <v>160</v>
      </c>
      <c r="C3" s="295" t="s">
        <v>297</v>
      </c>
      <c r="D3" s="295" t="s">
        <v>298</v>
      </c>
      <c r="E3" s="295" t="s">
        <v>299</v>
      </c>
      <c r="F3" s="295" t="s">
        <v>161</v>
      </c>
      <c r="G3" s="294" t="s">
        <v>132</v>
      </c>
    </row>
    <row r="4" spans="1:7" ht="15.75">
      <c r="A4" s="292"/>
      <c r="B4" s="295"/>
      <c r="C4" s="296"/>
      <c r="D4" s="296"/>
      <c r="E4" s="296"/>
      <c r="F4" s="296"/>
      <c r="G4" s="294"/>
    </row>
    <row r="5" spans="1:7" ht="16.5">
      <c r="A5" s="21" t="s">
        <v>162</v>
      </c>
      <c r="B5" s="118"/>
      <c r="C5" s="118"/>
      <c r="D5" s="118"/>
      <c r="E5" s="119"/>
      <c r="F5" s="119"/>
      <c r="G5" s="119"/>
    </row>
    <row r="6" spans="1:7" ht="16.5">
      <c r="A6" s="22" t="s">
        <v>389</v>
      </c>
      <c r="B6" s="120">
        <v>102646941381</v>
      </c>
      <c r="C6" s="120">
        <v>0</v>
      </c>
      <c r="D6" s="120">
        <v>0</v>
      </c>
      <c r="E6" s="120">
        <v>40000000</v>
      </c>
      <c r="F6" s="120">
        <v>132006888</v>
      </c>
      <c r="G6" s="120">
        <v>102818948269</v>
      </c>
    </row>
    <row r="7" spans="1:7" ht="16.5">
      <c r="A7" s="174" t="s">
        <v>395</v>
      </c>
      <c r="B7" s="120">
        <v>0</v>
      </c>
      <c r="C7" s="120">
        <v>0</v>
      </c>
      <c r="D7" s="120">
        <v>0</v>
      </c>
      <c r="E7" s="120">
        <v>0</v>
      </c>
      <c r="F7" s="120">
        <v>0</v>
      </c>
      <c r="G7" s="120">
        <v>0</v>
      </c>
    </row>
    <row r="8" spans="1:7" ht="16.5">
      <c r="A8" s="23" t="s">
        <v>163</v>
      </c>
      <c r="B8" s="120">
        <v>0</v>
      </c>
      <c r="C8" s="120">
        <v>0</v>
      </c>
      <c r="D8" s="120">
        <v>0</v>
      </c>
      <c r="E8" s="120">
        <v>0</v>
      </c>
      <c r="F8" s="120">
        <v>0</v>
      </c>
      <c r="G8" s="120">
        <v>0</v>
      </c>
    </row>
    <row r="9" spans="1:7" ht="16.5">
      <c r="A9" s="23" t="s">
        <v>164</v>
      </c>
      <c r="B9" s="120">
        <v>0</v>
      </c>
      <c r="C9" s="120">
        <v>0</v>
      </c>
      <c r="D9" s="120">
        <v>0</v>
      </c>
      <c r="E9" s="120">
        <v>0</v>
      </c>
      <c r="F9" s="120">
        <v>0</v>
      </c>
      <c r="G9" s="120">
        <v>0</v>
      </c>
    </row>
    <row r="10" spans="1:7" ht="16.5">
      <c r="A10" s="22" t="s">
        <v>136</v>
      </c>
      <c r="B10" s="120">
        <v>0</v>
      </c>
      <c r="C10" s="120">
        <v>0</v>
      </c>
      <c r="D10" s="120">
        <v>0</v>
      </c>
      <c r="E10" s="120">
        <v>0</v>
      </c>
      <c r="F10" s="120">
        <v>0</v>
      </c>
      <c r="G10" s="120">
        <v>0</v>
      </c>
    </row>
    <row r="11" spans="1:7" ht="16.5">
      <c r="A11" s="22" t="s">
        <v>138</v>
      </c>
      <c r="B11" s="120">
        <v>0</v>
      </c>
      <c r="C11" s="120">
        <v>0</v>
      </c>
      <c r="D11" s="120">
        <v>0</v>
      </c>
      <c r="E11" s="120">
        <v>0</v>
      </c>
      <c r="F11" s="120">
        <v>0</v>
      </c>
      <c r="G11" s="120">
        <v>0</v>
      </c>
    </row>
    <row r="12" spans="1:8" ht="16.5">
      <c r="A12" s="22" t="s">
        <v>390</v>
      </c>
      <c r="B12" s="120">
        <v>102646941381</v>
      </c>
      <c r="C12" s="120">
        <v>0</v>
      </c>
      <c r="D12" s="120">
        <v>0</v>
      </c>
      <c r="E12" s="120">
        <v>40000000</v>
      </c>
      <c r="F12" s="120">
        <v>132006888</v>
      </c>
      <c r="G12" s="120">
        <v>102818948269</v>
      </c>
      <c r="H12" s="112">
        <v>0</v>
      </c>
    </row>
    <row r="13" spans="1:7" ht="16.5">
      <c r="A13" s="24" t="s">
        <v>141</v>
      </c>
      <c r="B13" s="120">
        <v>0</v>
      </c>
      <c r="C13" s="120">
        <v>0</v>
      </c>
      <c r="D13" s="120">
        <v>0</v>
      </c>
      <c r="E13" s="120">
        <v>0</v>
      </c>
      <c r="F13" s="120">
        <v>0</v>
      </c>
      <c r="G13" s="120">
        <v>0</v>
      </c>
    </row>
    <row r="14" spans="1:7" ht="16.5">
      <c r="A14" s="22" t="s">
        <v>389</v>
      </c>
      <c r="B14" s="120">
        <v>502323398</v>
      </c>
      <c r="C14" s="120">
        <v>0</v>
      </c>
      <c r="D14" s="120">
        <v>0</v>
      </c>
      <c r="E14" s="120">
        <v>12666672</v>
      </c>
      <c r="F14" s="120">
        <v>43892291</v>
      </c>
      <c r="G14" s="120">
        <v>558882361</v>
      </c>
    </row>
    <row r="15" spans="1:7" ht="16.5">
      <c r="A15" s="174" t="s">
        <v>391</v>
      </c>
      <c r="B15" s="260">
        <v>23505675</v>
      </c>
      <c r="C15" s="260">
        <v>0</v>
      </c>
      <c r="D15" s="260">
        <v>0</v>
      </c>
      <c r="E15" s="260">
        <v>-166665</v>
      </c>
      <c r="F15" s="260">
        <v>-220014</v>
      </c>
      <c r="G15" s="120">
        <v>23118996</v>
      </c>
    </row>
    <row r="16" spans="1:7" ht="16.5">
      <c r="A16" s="22" t="s">
        <v>138</v>
      </c>
      <c r="B16" s="120">
        <v>0</v>
      </c>
      <c r="C16" s="120">
        <v>0</v>
      </c>
      <c r="D16" s="120">
        <v>0</v>
      </c>
      <c r="E16" s="120">
        <v>0</v>
      </c>
      <c r="F16" s="120">
        <v>0</v>
      </c>
      <c r="G16" s="120">
        <v>0</v>
      </c>
    </row>
    <row r="17" spans="1:7" ht="16.5">
      <c r="A17" s="22" t="s">
        <v>139</v>
      </c>
      <c r="B17" s="120">
        <v>0</v>
      </c>
      <c r="C17" s="120">
        <v>0</v>
      </c>
      <c r="D17" s="120">
        <v>0</v>
      </c>
      <c r="E17" s="120">
        <v>0</v>
      </c>
      <c r="F17" s="120">
        <v>0</v>
      </c>
      <c r="G17" s="120">
        <v>0</v>
      </c>
    </row>
    <row r="18" spans="1:8" ht="16.5">
      <c r="A18" s="22" t="s">
        <v>390</v>
      </c>
      <c r="B18" s="120">
        <v>525829073</v>
      </c>
      <c r="C18" s="120">
        <v>0</v>
      </c>
      <c r="D18" s="120">
        <v>0</v>
      </c>
      <c r="E18" s="120">
        <v>12500007</v>
      </c>
      <c r="F18" s="120">
        <v>43672277</v>
      </c>
      <c r="G18" s="120">
        <v>582001357</v>
      </c>
      <c r="H18" s="112"/>
    </row>
    <row r="19" spans="1:7" ht="16.5">
      <c r="A19" s="25" t="s">
        <v>165</v>
      </c>
      <c r="B19" s="120">
        <v>0</v>
      </c>
      <c r="C19" s="120">
        <v>0</v>
      </c>
      <c r="D19" s="120">
        <v>0</v>
      </c>
      <c r="E19" s="120">
        <v>0</v>
      </c>
      <c r="F19" s="120">
        <v>0</v>
      </c>
      <c r="G19" s="120">
        <v>0</v>
      </c>
    </row>
    <row r="20" spans="1:8" ht="16.5">
      <c r="A20" s="174" t="s">
        <v>392</v>
      </c>
      <c r="B20" s="120">
        <v>102144617983</v>
      </c>
      <c r="C20" s="120">
        <v>0</v>
      </c>
      <c r="D20" s="120">
        <v>0</v>
      </c>
      <c r="E20" s="120">
        <v>27333328</v>
      </c>
      <c r="F20" s="120">
        <v>88114597</v>
      </c>
      <c r="G20" s="120">
        <v>102260065908</v>
      </c>
      <c r="H20" s="112"/>
    </row>
    <row r="21" spans="1:9" ht="16.5">
      <c r="A21" s="175" t="s">
        <v>393</v>
      </c>
      <c r="B21" s="121">
        <v>102121112308</v>
      </c>
      <c r="C21" s="121">
        <v>0</v>
      </c>
      <c r="D21" s="121">
        <v>0</v>
      </c>
      <c r="E21" s="121">
        <v>27499993</v>
      </c>
      <c r="F21" s="121">
        <v>88334611</v>
      </c>
      <c r="G21" s="121">
        <v>102236946912</v>
      </c>
      <c r="H21" s="241">
        <v>0</v>
      </c>
      <c r="I21" s="112"/>
    </row>
    <row r="22" spans="1:4" ht="21">
      <c r="A22" s="8" t="s">
        <v>166</v>
      </c>
      <c r="B22" s="116"/>
      <c r="C22" s="116"/>
      <c r="D22" s="116"/>
    </row>
    <row r="23" spans="1:4" ht="21" customHeight="1">
      <c r="A23" s="252" t="s">
        <v>167</v>
      </c>
      <c r="B23" s="252"/>
      <c r="C23" s="252"/>
      <c r="D23" s="252"/>
    </row>
  </sheetData>
  <mergeCells count="8">
    <mergeCell ref="G3:G4"/>
    <mergeCell ref="A1:B1"/>
    <mergeCell ref="B3:B4"/>
    <mergeCell ref="F3:F4"/>
    <mergeCell ref="A3:A4"/>
    <mergeCell ref="C3:C4"/>
    <mergeCell ref="D3:D4"/>
    <mergeCell ref="E3:E4"/>
  </mergeCells>
  <printOptions horizontalCentered="1"/>
  <pageMargins left="0.39" right="0.17" top="0.49" bottom="0.31" header="0.41" footer="0.27"/>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22"/>
  <sheetViews>
    <sheetView workbookViewId="0" topLeftCell="A1">
      <selection activeCell="C35" sqref="C35"/>
    </sheetView>
  </sheetViews>
  <sheetFormatPr defaultColWidth="9.00390625" defaultRowHeight="12.75"/>
  <cols>
    <col min="1" max="1" width="50.125" style="0" customWidth="1"/>
    <col min="2" max="2" width="24.00390625" style="91" customWidth="1"/>
    <col min="3" max="3" width="22.75390625" style="91" customWidth="1"/>
  </cols>
  <sheetData>
    <row r="1" ht="17.25">
      <c r="A1" s="62"/>
    </row>
    <row r="3" spans="1:3" ht="30.75" customHeight="1">
      <c r="A3" s="28" t="s">
        <v>468</v>
      </c>
      <c r="B3" s="92" t="s">
        <v>383</v>
      </c>
      <c r="C3" s="92" t="s">
        <v>469</v>
      </c>
    </row>
    <row r="4" spans="1:3" ht="16.5">
      <c r="A4" s="27" t="s">
        <v>168</v>
      </c>
      <c r="B4" s="93">
        <v>1626642017</v>
      </c>
      <c r="C4" s="93">
        <v>4780511311</v>
      </c>
    </row>
    <row r="5" spans="1:3" ht="16.5">
      <c r="A5" s="26" t="s">
        <v>169</v>
      </c>
      <c r="B5" s="94"/>
      <c r="C5" s="94"/>
    </row>
    <row r="6" spans="1:3" ht="16.5">
      <c r="A6" s="170" t="s">
        <v>561</v>
      </c>
      <c r="B6" s="94"/>
      <c r="C6" s="94">
        <v>0</v>
      </c>
    </row>
    <row r="7" spans="1:3" ht="16.5">
      <c r="A7" s="170" t="s">
        <v>562</v>
      </c>
      <c r="B7" s="94"/>
      <c r="C7" s="94">
        <v>0</v>
      </c>
    </row>
    <row r="8" spans="1:3" ht="33">
      <c r="A8" s="170" t="s">
        <v>563</v>
      </c>
      <c r="B8" s="94"/>
      <c r="C8" s="94">
        <v>0</v>
      </c>
    </row>
    <row r="9" spans="1:3" ht="33">
      <c r="A9" s="170" t="s">
        <v>564</v>
      </c>
      <c r="B9" s="94"/>
      <c r="C9" s="94">
        <v>0</v>
      </c>
    </row>
    <row r="10" spans="1:3" ht="16.5">
      <c r="A10" s="170" t="s">
        <v>565</v>
      </c>
      <c r="B10" s="94"/>
      <c r="C10" s="94">
        <v>0</v>
      </c>
    </row>
    <row r="11" spans="1:3" ht="16.5">
      <c r="A11" s="170" t="s">
        <v>566</v>
      </c>
      <c r="B11" s="94"/>
      <c r="C11" s="94">
        <v>0</v>
      </c>
    </row>
    <row r="12" spans="1:3" ht="16.5">
      <c r="A12" s="170" t="s">
        <v>376</v>
      </c>
      <c r="B12" s="94">
        <v>52051660</v>
      </c>
      <c r="C12" s="94"/>
    </row>
    <row r="13" spans="1:3" ht="16.5">
      <c r="A13" s="170" t="s">
        <v>377</v>
      </c>
      <c r="B13" s="94"/>
      <c r="C13" s="94">
        <v>0</v>
      </c>
    </row>
    <row r="14" spans="1:3" ht="16.5">
      <c r="A14" s="170" t="s">
        <v>378</v>
      </c>
      <c r="B14" s="94"/>
      <c r="C14" s="94">
        <v>33465535</v>
      </c>
    </row>
    <row r="15" spans="1:3" ht="16.5">
      <c r="A15" s="170" t="s">
        <v>379</v>
      </c>
      <c r="B15" s="94">
        <v>1482105155</v>
      </c>
      <c r="C15" s="94">
        <v>4719601927</v>
      </c>
    </row>
    <row r="16" spans="1:3" ht="16.5">
      <c r="A16" s="170" t="s">
        <v>380</v>
      </c>
      <c r="B16" s="94">
        <v>92485202</v>
      </c>
      <c r="C16" s="94">
        <v>1275407</v>
      </c>
    </row>
    <row r="17" spans="1:3" ht="16.5">
      <c r="A17" s="170" t="s">
        <v>381</v>
      </c>
      <c r="B17" s="94"/>
      <c r="C17" s="94"/>
    </row>
    <row r="18" spans="1:3" ht="16.5">
      <c r="A18" s="170" t="s">
        <v>557</v>
      </c>
      <c r="B18" s="94"/>
      <c r="C18" s="94">
        <v>10608442</v>
      </c>
    </row>
    <row r="19" spans="1:3" ht="16.5">
      <c r="A19" s="170" t="s">
        <v>558</v>
      </c>
      <c r="B19" s="94"/>
      <c r="C19" s="94">
        <v>15560000</v>
      </c>
    </row>
    <row r="20" spans="1:3" ht="18.75" customHeight="1">
      <c r="A20" s="26" t="s">
        <v>382</v>
      </c>
      <c r="B20" s="94"/>
      <c r="C20" s="94">
        <v>0</v>
      </c>
    </row>
    <row r="21" spans="1:3" ht="18">
      <c r="A21" s="29" t="s">
        <v>300</v>
      </c>
      <c r="B21" s="255">
        <v>1626642017</v>
      </c>
      <c r="C21" s="255">
        <v>4780511311</v>
      </c>
    </row>
    <row r="22" ht="15.75">
      <c r="B22" s="257">
        <v>0</v>
      </c>
    </row>
  </sheetData>
  <printOptions/>
  <pageMargins left="0.75" right="0.16" top="0.56" bottom="0.63" header="0.51"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2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33" sqref="D33"/>
    </sheetView>
  </sheetViews>
  <sheetFormatPr defaultColWidth="9.00390625" defaultRowHeight="12.75"/>
  <cols>
    <col min="1" max="1" width="40.125" style="0" customWidth="1"/>
    <col min="2" max="2" width="16.625" style="0" customWidth="1"/>
    <col min="3" max="3" width="17.375" style="0" customWidth="1"/>
    <col min="4" max="4" width="21.00390625" style="0" customWidth="1"/>
    <col min="5" max="5" width="19.875" style="0" customWidth="1"/>
  </cols>
  <sheetData>
    <row r="1" spans="1:4" ht="21">
      <c r="A1" s="9" t="s">
        <v>471</v>
      </c>
      <c r="B1" s="6"/>
      <c r="C1" s="6"/>
      <c r="D1" s="6"/>
    </row>
    <row r="2" spans="1:4" ht="21">
      <c r="A2" s="8"/>
      <c r="B2" s="6"/>
      <c r="C2" s="6"/>
      <c r="D2" s="6"/>
    </row>
    <row r="3" spans="1:5" ht="33">
      <c r="A3" s="30" t="s">
        <v>126</v>
      </c>
      <c r="B3" s="30" t="s">
        <v>301</v>
      </c>
      <c r="C3" s="30" t="s">
        <v>302</v>
      </c>
      <c r="D3" s="30" t="s">
        <v>303</v>
      </c>
      <c r="E3" s="167" t="s">
        <v>17</v>
      </c>
    </row>
    <row r="4" spans="1:5" ht="16.5">
      <c r="A4" s="33" t="s">
        <v>170</v>
      </c>
      <c r="B4" s="33"/>
      <c r="C4" s="33"/>
      <c r="D4" s="33"/>
      <c r="E4" s="34"/>
    </row>
    <row r="5" spans="1:5" ht="16.5">
      <c r="A5" s="17" t="s">
        <v>171</v>
      </c>
      <c r="B5" s="17"/>
      <c r="C5" s="17"/>
      <c r="D5" s="17"/>
      <c r="E5" s="18"/>
    </row>
    <row r="6" spans="1:5" ht="16.5">
      <c r="A6" s="17" t="s">
        <v>172</v>
      </c>
      <c r="B6" s="17"/>
      <c r="C6" s="17"/>
      <c r="D6" s="17"/>
      <c r="E6" s="18"/>
    </row>
    <row r="7" spans="1:5" ht="16.5">
      <c r="A7" s="17" t="s">
        <v>173</v>
      </c>
      <c r="B7" s="17"/>
      <c r="C7" s="17"/>
      <c r="D7" s="17"/>
      <c r="E7" s="18"/>
    </row>
    <row r="8" spans="1:5" ht="16.5">
      <c r="A8" s="17" t="s">
        <v>174</v>
      </c>
      <c r="B8" s="17"/>
      <c r="C8" s="17"/>
      <c r="D8" s="17"/>
      <c r="E8" s="18"/>
    </row>
    <row r="9" spans="1:5" ht="16.5">
      <c r="A9" s="35" t="s">
        <v>175</v>
      </c>
      <c r="B9" s="19"/>
      <c r="C9" s="19"/>
      <c r="D9" s="19"/>
      <c r="E9" s="20"/>
    </row>
    <row r="10" spans="1:5" ht="16.5">
      <c r="A10" s="17" t="s">
        <v>171</v>
      </c>
      <c r="B10" s="17"/>
      <c r="C10" s="17"/>
      <c r="D10" s="17"/>
      <c r="E10" s="18"/>
    </row>
    <row r="11" spans="1:5" ht="16.5">
      <c r="A11" s="17" t="s">
        <v>172</v>
      </c>
      <c r="B11" s="17"/>
      <c r="C11" s="17"/>
      <c r="D11" s="17"/>
      <c r="E11" s="18"/>
    </row>
    <row r="12" spans="1:5" ht="16.5">
      <c r="A12" s="17" t="s">
        <v>173</v>
      </c>
      <c r="B12" s="17"/>
      <c r="C12" s="17"/>
      <c r="D12" s="17"/>
      <c r="E12" s="18"/>
    </row>
    <row r="13" spans="1:5" ht="16.5">
      <c r="A13" s="17" t="s">
        <v>174</v>
      </c>
      <c r="B13" s="17"/>
      <c r="C13" s="17"/>
      <c r="D13" s="17"/>
      <c r="E13" s="18"/>
    </row>
    <row r="14" spans="1:5" ht="16.5">
      <c r="A14" s="35" t="s">
        <v>176</v>
      </c>
      <c r="B14" s="19"/>
      <c r="C14" s="19"/>
      <c r="D14" s="19"/>
      <c r="E14" s="20"/>
    </row>
    <row r="15" spans="1:5" ht="16.5">
      <c r="A15" s="17" t="s">
        <v>171</v>
      </c>
      <c r="B15" s="17"/>
      <c r="C15" s="17"/>
      <c r="D15" s="17"/>
      <c r="E15" s="18"/>
    </row>
    <row r="16" spans="1:5" ht="16.5">
      <c r="A16" s="17" t="s">
        <v>172</v>
      </c>
      <c r="B16" s="17"/>
      <c r="C16" s="17"/>
      <c r="D16" s="17"/>
      <c r="E16" s="18"/>
    </row>
    <row r="17" spans="1:5" ht="16.5">
      <c r="A17" s="17" t="s">
        <v>173</v>
      </c>
      <c r="B17" s="17"/>
      <c r="C17" s="17"/>
      <c r="D17" s="17"/>
      <c r="E17" s="18"/>
    </row>
    <row r="18" spans="1:5" ht="16.5">
      <c r="A18" s="36" t="s">
        <v>174</v>
      </c>
      <c r="B18" s="36"/>
      <c r="C18" s="36"/>
      <c r="D18" s="36"/>
      <c r="E18" s="37"/>
    </row>
    <row r="19" spans="1:4" ht="21">
      <c r="A19" s="8"/>
      <c r="B19" s="6"/>
      <c r="C19" s="6"/>
      <c r="D19" s="6"/>
    </row>
    <row r="20" spans="1:5" ht="21" customHeight="1">
      <c r="A20" s="297" t="s">
        <v>177</v>
      </c>
      <c r="B20" s="297"/>
      <c r="C20" s="297"/>
      <c r="D20" s="297"/>
      <c r="E20" s="297"/>
    </row>
    <row r="21" spans="1:4" ht="21">
      <c r="A21" s="8"/>
      <c r="B21" s="6"/>
      <c r="C21" s="6"/>
      <c r="D21" s="6"/>
    </row>
    <row r="22" spans="1:4" ht="21">
      <c r="A22" s="8"/>
      <c r="B22" s="6"/>
      <c r="C22" s="6"/>
      <c r="D22" s="6"/>
    </row>
  </sheetData>
  <mergeCells count="1">
    <mergeCell ref="A20:E20"/>
  </mergeCells>
  <printOptions horizontalCentered="1"/>
  <pageMargins left="0.41" right="0.38" top="0.69" bottom="0.29" header="0.67" footer="0.2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2:C46"/>
  <sheetViews>
    <sheetView workbookViewId="0" topLeftCell="A1">
      <pane xSplit="1" ySplit="2" topLeftCell="B3" activePane="bottomRight" state="frozen"/>
      <selection pane="topLeft" activeCell="A1" sqref="A1"/>
      <selection pane="topRight" activeCell="B1" sqref="B1"/>
      <selection pane="bottomLeft" activeCell="A4" sqref="A4"/>
      <selection pane="bottomRight" activeCell="E32" sqref="E32"/>
    </sheetView>
  </sheetViews>
  <sheetFormatPr defaultColWidth="9.00390625" defaultRowHeight="12.75"/>
  <cols>
    <col min="1" max="1" width="56.375" style="91" customWidth="1"/>
    <col min="2" max="2" width="21.125" style="91" customWidth="1"/>
    <col min="3" max="3" width="20.875" style="91" customWidth="1"/>
    <col min="4" max="16384" width="9.125" style="91" customWidth="1"/>
  </cols>
  <sheetData>
    <row r="2" spans="1:3" ht="16.5">
      <c r="A2" s="202" t="s">
        <v>472</v>
      </c>
      <c r="B2" s="95" t="s">
        <v>383</v>
      </c>
      <c r="C2" s="95" t="s">
        <v>301</v>
      </c>
    </row>
    <row r="3" spans="1:3" ht="16.5">
      <c r="A3" s="219" t="s">
        <v>473</v>
      </c>
      <c r="B3" s="94">
        <v>0</v>
      </c>
      <c r="C3" s="94">
        <v>0</v>
      </c>
    </row>
    <row r="4" spans="1:3" ht="16.5">
      <c r="A4" s="219" t="s">
        <v>474</v>
      </c>
      <c r="B4" s="94">
        <v>0</v>
      </c>
      <c r="C4" s="94">
        <v>0</v>
      </c>
    </row>
    <row r="5" spans="1:3" ht="16.5">
      <c r="A5" s="219" t="s">
        <v>475</v>
      </c>
      <c r="B5" s="94">
        <v>0</v>
      </c>
      <c r="C5" s="94">
        <v>0</v>
      </c>
    </row>
    <row r="6" spans="1:3" ht="16.5">
      <c r="A6" s="219" t="s">
        <v>476</v>
      </c>
      <c r="B6" s="94">
        <v>0</v>
      </c>
      <c r="C6" s="94">
        <v>0</v>
      </c>
    </row>
    <row r="7" spans="1:3" ht="16.5">
      <c r="A7" s="219" t="s">
        <v>477</v>
      </c>
      <c r="B7" s="94">
        <v>0</v>
      </c>
      <c r="C7" s="94">
        <v>0</v>
      </c>
    </row>
    <row r="8" spans="1:3" ht="16.5">
      <c r="A8" s="86" t="s">
        <v>111</v>
      </c>
      <c r="B8" s="86">
        <v>0</v>
      </c>
      <c r="C8" s="86">
        <v>0</v>
      </c>
    </row>
    <row r="9" spans="1:3" ht="16.5">
      <c r="A9" s="202" t="s">
        <v>478</v>
      </c>
      <c r="B9" s="95" t="s">
        <v>383</v>
      </c>
      <c r="C9" s="95" t="s">
        <v>301</v>
      </c>
    </row>
    <row r="10" spans="1:3" ht="16.5">
      <c r="A10" s="219" t="s">
        <v>480</v>
      </c>
      <c r="B10" s="94">
        <v>227625295</v>
      </c>
      <c r="C10" s="94">
        <v>0</v>
      </c>
    </row>
    <row r="11" spans="1:3" ht="16.5">
      <c r="A11" s="219" t="s">
        <v>479</v>
      </c>
      <c r="B11" s="94">
        <v>1282798964</v>
      </c>
      <c r="C11" s="94">
        <v>0</v>
      </c>
    </row>
    <row r="12" spans="1:3" ht="16.5">
      <c r="A12" s="219" t="s">
        <v>481</v>
      </c>
      <c r="B12" s="94">
        <v>0</v>
      </c>
      <c r="C12" s="94">
        <v>0</v>
      </c>
    </row>
    <row r="13" spans="1:3" ht="16.5">
      <c r="A13" s="219" t="s">
        <v>550</v>
      </c>
      <c r="B13" s="94">
        <v>3329031078</v>
      </c>
      <c r="C13" s="94">
        <v>1618017451</v>
      </c>
    </row>
    <row r="14" spans="1:3" ht="16.5">
      <c r="A14" s="86" t="s">
        <v>178</v>
      </c>
      <c r="B14" s="86">
        <v>3329031078</v>
      </c>
      <c r="C14" s="86">
        <v>1618017451</v>
      </c>
    </row>
    <row r="15" spans="1:3" ht="16.5">
      <c r="A15" s="90" t="s">
        <v>482</v>
      </c>
      <c r="B15" s="95" t="s">
        <v>383</v>
      </c>
      <c r="C15" s="95" t="s">
        <v>301</v>
      </c>
    </row>
    <row r="16" spans="1:3" ht="16.5">
      <c r="A16" s="87" t="s">
        <v>483</v>
      </c>
      <c r="B16" s="94">
        <v>195672387920</v>
      </c>
      <c r="C16" s="94">
        <v>0</v>
      </c>
    </row>
    <row r="17" spans="1:3" ht="16.5">
      <c r="A17" s="87" t="s">
        <v>484</v>
      </c>
      <c r="B17" s="94">
        <v>0</v>
      </c>
      <c r="C17" s="94">
        <v>1000000000</v>
      </c>
    </row>
    <row r="18" spans="1:3" ht="16.5">
      <c r="A18" s="86" t="s">
        <v>111</v>
      </c>
      <c r="B18" s="86">
        <v>195672387920</v>
      </c>
      <c r="C18" s="86">
        <v>1000000000</v>
      </c>
    </row>
    <row r="19" spans="1:3" ht="16.5">
      <c r="A19" s="90" t="s">
        <v>179</v>
      </c>
      <c r="B19" s="95" t="s">
        <v>383</v>
      </c>
      <c r="C19" s="95" t="s">
        <v>301</v>
      </c>
    </row>
    <row r="20" spans="1:3" ht="16.5">
      <c r="A20" s="88" t="s">
        <v>180</v>
      </c>
      <c r="B20" s="94">
        <v>1302953622</v>
      </c>
      <c r="C20" s="94">
        <v>1259916098</v>
      </c>
    </row>
    <row r="21" spans="1:3" ht="16.5">
      <c r="A21" s="88" t="s">
        <v>181</v>
      </c>
      <c r="B21" s="94">
        <v>0</v>
      </c>
      <c r="C21" s="94">
        <v>526999700</v>
      </c>
    </row>
    <row r="22" spans="1:3" ht="16.5">
      <c r="A22" s="88" t="s">
        <v>182</v>
      </c>
      <c r="B22" s="94">
        <v>2069419192</v>
      </c>
      <c r="C22" s="94">
        <v>550477114</v>
      </c>
    </row>
    <row r="23" spans="1:3" ht="16.5">
      <c r="A23" s="88" t="s">
        <v>183</v>
      </c>
      <c r="B23" s="94">
        <v>0</v>
      </c>
      <c r="C23" s="94">
        <v>294547021</v>
      </c>
    </row>
    <row r="24" spans="1:3" ht="16.5">
      <c r="A24" s="88" t="s">
        <v>184</v>
      </c>
      <c r="B24" s="94">
        <v>0</v>
      </c>
      <c r="C24" s="94">
        <v>0</v>
      </c>
    </row>
    <row r="25" spans="1:3" ht="16.5">
      <c r="A25" s="88" t="s">
        <v>185</v>
      </c>
      <c r="B25" s="94">
        <v>0</v>
      </c>
      <c r="C25" s="94">
        <v>0</v>
      </c>
    </row>
    <row r="26" spans="1:3" ht="16.5">
      <c r="A26" s="88" t="s">
        <v>186</v>
      </c>
      <c r="B26" s="94">
        <v>157306445</v>
      </c>
      <c r="C26" s="94">
        <v>59630701</v>
      </c>
    </row>
    <row r="27" spans="1:3" ht="16.5">
      <c r="A27" s="88" t="s">
        <v>187</v>
      </c>
      <c r="B27" s="94">
        <v>175616186</v>
      </c>
      <c r="C27" s="94">
        <v>178244324</v>
      </c>
    </row>
    <row r="28" spans="1:3" ht="16.5">
      <c r="A28" s="86" t="s">
        <v>111</v>
      </c>
      <c r="B28" s="90">
        <v>3705295445</v>
      </c>
      <c r="C28" s="90">
        <v>2869814958</v>
      </c>
    </row>
    <row r="29" spans="1:3" ht="17.25" customHeight="1">
      <c r="A29" s="203"/>
      <c r="B29" s="156">
        <v>0</v>
      </c>
      <c r="C29" s="244">
        <v>0</v>
      </c>
    </row>
    <row r="30" spans="1:3" ht="16.5">
      <c r="A30" s="90" t="s">
        <v>188</v>
      </c>
      <c r="B30" s="95" t="s">
        <v>383</v>
      </c>
      <c r="C30" s="95" t="s">
        <v>301</v>
      </c>
    </row>
    <row r="31" spans="1:3" ht="15.75" customHeight="1">
      <c r="A31" s="220" t="s">
        <v>485</v>
      </c>
      <c r="B31" s="94">
        <v>0</v>
      </c>
      <c r="C31" s="94">
        <v>0</v>
      </c>
    </row>
    <row r="32" spans="1:3" ht="16.5">
      <c r="A32" s="220" t="s">
        <v>486</v>
      </c>
      <c r="B32" s="94">
        <v>0</v>
      </c>
      <c r="C32" s="94">
        <v>0</v>
      </c>
    </row>
    <row r="33" spans="1:3" ht="16.5">
      <c r="A33" s="220" t="s">
        <v>487</v>
      </c>
      <c r="B33" s="94">
        <v>0</v>
      </c>
      <c r="C33" s="94">
        <v>0</v>
      </c>
    </row>
    <row r="34" spans="1:3" ht="16.5">
      <c r="A34" s="220" t="s">
        <v>488</v>
      </c>
      <c r="B34" s="94">
        <v>702000977</v>
      </c>
      <c r="C34" s="94">
        <v>2468995692</v>
      </c>
    </row>
    <row r="35" spans="1:3" ht="16.5">
      <c r="A35" s="86" t="s">
        <v>111</v>
      </c>
      <c r="B35" s="90">
        <v>702000977</v>
      </c>
      <c r="C35" s="90">
        <v>2468995692</v>
      </c>
    </row>
    <row r="36" spans="1:3" ht="9.75" customHeight="1">
      <c r="A36" s="203"/>
      <c r="B36" s="156"/>
      <c r="C36" s="244"/>
    </row>
    <row r="37" spans="1:3" ht="16.5">
      <c r="A37" s="204" t="s">
        <v>304</v>
      </c>
      <c r="B37" s="95" t="s">
        <v>383</v>
      </c>
      <c r="C37" s="95" t="s">
        <v>301</v>
      </c>
    </row>
    <row r="38" spans="1:3" ht="16.5">
      <c r="A38" s="87" t="s">
        <v>189</v>
      </c>
      <c r="B38" s="94">
        <v>0</v>
      </c>
      <c r="C38" s="94">
        <v>0</v>
      </c>
    </row>
    <row r="39" spans="1:3" ht="16.5">
      <c r="A39" s="88" t="s">
        <v>190</v>
      </c>
      <c r="B39" s="94">
        <v>35891300</v>
      </c>
      <c r="C39" s="94">
        <v>20185377</v>
      </c>
    </row>
    <row r="40" spans="1:3" ht="16.5">
      <c r="A40" s="88" t="s">
        <v>191</v>
      </c>
      <c r="B40" s="94">
        <v>177781678</v>
      </c>
      <c r="C40" s="94">
        <v>26206946</v>
      </c>
    </row>
    <row r="41" spans="1:3" ht="16.5">
      <c r="A41" s="88" t="s">
        <v>192</v>
      </c>
      <c r="B41" s="94">
        <v>195897090</v>
      </c>
      <c r="C41" s="94">
        <v>105671822</v>
      </c>
    </row>
    <row r="42" spans="1:3" ht="16.5">
      <c r="A42" s="88" t="s">
        <v>193</v>
      </c>
      <c r="B42" s="94">
        <v>0</v>
      </c>
      <c r="C42" s="94">
        <v>3112985766</v>
      </c>
    </row>
    <row r="43" spans="1:3" ht="16.5">
      <c r="A43" s="88" t="s">
        <v>489</v>
      </c>
      <c r="B43" s="94">
        <v>0</v>
      </c>
      <c r="C43" s="94">
        <v>0</v>
      </c>
    </row>
    <row r="44" spans="1:3" ht="16.5">
      <c r="A44" s="88" t="s">
        <v>490</v>
      </c>
      <c r="B44" s="94">
        <v>0</v>
      </c>
      <c r="C44" s="94">
        <v>0</v>
      </c>
    </row>
    <row r="45" spans="1:3" ht="16.5">
      <c r="A45" s="88" t="s">
        <v>194</v>
      </c>
      <c r="B45" s="94">
        <v>42012873430</v>
      </c>
      <c r="C45" s="94">
        <v>217363616668</v>
      </c>
    </row>
    <row r="46" spans="1:3" ht="16.5">
      <c r="A46" s="86" t="s">
        <v>111</v>
      </c>
      <c r="B46" s="90">
        <v>42422443498</v>
      </c>
      <c r="C46" s="90">
        <v>220628666579</v>
      </c>
    </row>
  </sheetData>
  <printOptions/>
  <pageMargins left="0.65" right="0.17" top="0.36" bottom="0.3" header="0.34" footer="0.29"/>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PETROSETCO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P.TCKT</dc:creator>
  <cp:keywords/>
  <dc:description/>
  <cp:lastModifiedBy>Yen Ny</cp:lastModifiedBy>
  <cp:lastPrinted>2007-09-05T10:05:37Z</cp:lastPrinted>
  <dcterms:created xsi:type="dcterms:W3CDTF">2005-08-13T20:58:26Z</dcterms:created>
  <dcterms:modified xsi:type="dcterms:W3CDTF">2007-09-12T02:21:26Z</dcterms:modified>
  <cp:category/>
  <cp:version/>
  <cp:contentType/>
  <cp:contentStatus/>
</cp:coreProperties>
</file>